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manda" sheetId="1" state="visible" r:id="rId2"/>
    <sheet name="dati" sheetId="2" state="visible" r:id="rId3"/>
    <sheet name="elenco" sheetId="3" state="visible" r:id="rId4"/>
  </sheets>
  <definedNames>
    <definedName function="false" hidden="true" localSheetId="1" name="_xlnm._FilterDatabase" vbProcedure="false">dati!$A$1:$B$46</definedName>
    <definedName function="false" hidden="false" localSheetId="0" name="_xlnm.Print_Area" vbProcedure="false">Domanda!$B$1:$C$22</definedName>
    <definedName function="false" hidden="true" localSheetId="2" name="_xlnm._FilterDatabase" vbProcedure="false">elenco!$A$1:$G$122</definedName>
    <definedName function="false" hidden="false" name="ALESSANDRIA" vbProcedure="false">elenco!$A$2:$A$15</definedName>
    <definedName function="false" hidden="false" name="ASTI" vbProcedure="false">elenco!$A$16:$A$17</definedName>
    <definedName function="false" hidden="false" name="BIELLA" vbProcedure="false">elenco!$A$18:$A$22</definedName>
    <definedName function="false" hidden="false" name="CUNEO" vbProcedure="false">elenco!$A$23:$A$78</definedName>
    <definedName function="false" hidden="false" name="elenco" vbProcedure="false">elenco!$A$2:$F$122</definedName>
    <definedName function="false" hidden="false" name="Provincia" vbProcedure="false">dati!$A$2:$A$8</definedName>
    <definedName function="false" hidden="false" name="Richieste" vbProcedure="false">elenco!$A$2:$A$122</definedName>
    <definedName function="false" hidden="false" name="TORINO" vbProcedure="false">elenco!$A$79:$A$107</definedName>
    <definedName function="false" hidden="false" name="VERBANO_CUSIO_OSSOLA" vbProcedure="false">elenco!$A$108:$A$116</definedName>
    <definedName function="false" hidden="false" name="VERCELLI" vbProcedure="false">elenco!$A$117:$A$122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<sst xmlns="http://schemas.openxmlformats.org/spreadsheetml/2006/main" count="644" uniqueCount="438">
  <si>
    <t xml:space="preserve">Direzione Opere pubbliche, Difesa del suolo, Protezione civile, Trasporti e Logistica</t>
  </si>
  <si>
    <t xml:space="preserve">Evento di tipo b) dichiarato con D.G.R. n. 11-541 del 22.11.2019 per gli eventi temporaleschi dei mesi di giugno, luglio, agosto e settembre 2019. Danni accertati dai Settori Tecnici dal 1 giugno 2019 al 22 novembre 2019 </t>
  </si>
  <si>
    <t xml:space="preserve">Modulo di domanda di contributo per i Comuni</t>
  </si>
  <si>
    <r>
      <rPr>
        <b val="true"/>
        <sz val="11"/>
        <rFont val="Calibri"/>
        <family val="2"/>
        <charset val="1"/>
      </rPr>
      <t xml:space="preserve">Indicazioni per la compilazione del modulo
</t>
    </r>
    <r>
      <rPr>
        <sz val="11"/>
        <rFont val="Calibri"/>
        <family val="2"/>
        <charset val="1"/>
      </rPr>
      <t xml:space="preserve">- I campi sono da compilare </t>
    </r>
    <r>
      <rPr>
        <b val="true"/>
        <sz val="11"/>
        <rFont val="Calibri"/>
        <family val="2"/>
        <charset val="1"/>
      </rPr>
      <t xml:space="preserve">esclusivamente</t>
    </r>
    <r>
      <rPr>
        <sz val="11"/>
        <rFont val="Calibri"/>
        <family val="2"/>
        <charset val="1"/>
      </rPr>
      <t xml:space="preserve"> in formato digitale e sono evidenziati con il colore </t>
    </r>
    <r>
      <rPr>
        <b val="true"/>
        <sz val="11"/>
        <color rgb="FFFF6600"/>
        <rFont val="Calibri"/>
        <family val="2"/>
        <charset val="1"/>
      </rPr>
      <t xml:space="preserve">arancione
</t>
    </r>
    <r>
      <rPr>
        <sz val="11"/>
        <rFont val="Calibri"/>
        <family val="2"/>
        <charset val="1"/>
      </rPr>
      <t xml:space="preserve">- inviare questo modulo all'indirizzo PEC:</t>
    </r>
    <r>
      <rPr>
        <b val="true"/>
        <sz val="11"/>
        <rFont val="Calibri"/>
        <family val="2"/>
        <charset val="1"/>
      </rPr>
      <t xml:space="preserve"> prontointervento@cert.regione.piemonte.it </t>
    </r>
    <r>
      <rPr>
        <sz val="11"/>
        <rFont val="Calibri"/>
        <family val="2"/>
        <charset val="1"/>
      </rPr>
      <t xml:space="preserve">indicando nell'oggetto</t>
    </r>
    <r>
      <rPr>
        <b val="true"/>
        <sz val="11"/>
        <rFont val="Calibri"/>
        <family val="2"/>
        <charset val="1"/>
      </rPr>
      <t xml:space="preserve"> "Richiesta contributo - </t>
    </r>
    <r>
      <rPr>
        <b val="true"/>
        <i val="true"/>
        <sz val="11"/>
        <rFont val="Calibri"/>
        <family val="2"/>
        <charset val="1"/>
      </rPr>
      <t xml:space="preserve">nome ente</t>
    </r>
    <r>
      <rPr>
        <b val="true"/>
        <sz val="11"/>
        <rFont val="Calibri"/>
        <family val="2"/>
        <charset val="1"/>
      </rPr>
      <t xml:space="preserve">" allegandolo nei seguenti due formati
</t>
    </r>
    <r>
      <rPr>
        <sz val="11"/>
        <rFont val="Calibri"/>
        <family val="2"/>
        <charset val="1"/>
      </rPr>
      <t xml:space="preserve">- </t>
    </r>
    <r>
      <rPr>
        <b val="true"/>
        <sz val="11"/>
        <rFont val="Calibri"/>
        <family val="2"/>
        <charset val="1"/>
      </rPr>
      <t xml:space="preserve">formato pdf firmato digitalmente </t>
    </r>
    <r>
      <rPr>
        <sz val="11"/>
        <rFont val="Calibri"/>
        <family val="2"/>
        <charset val="1"/>
      </rPr>
      <t xml:space="preserve">dal Sindaco o da un suo delegato in formato CAdES (pdf.p7m) oppure PAdES
-</t>
    </r>
    <r>
      <rPr>
        <b val="true"/>
        <sz val="11"/>
        <rFont val="Calibri"/>
        <family val="2"/>
        <charset val="1"/>
      </rPr>
      <t xml:space="preserve"> formato xls non firmato</t>
    </r>
  </si>
  <si>
    <t xml:space="preserve">Localizzazione finanziamento</t>
  </si>
  <si>
    <t xml:space="preserve">Provincia</t>
  </si>
  <si>
    <t xml:space="preserve">Selezionare dall'elenco a tendina la Provincia . Quindi selezionare una delle richieste effettuate dal comune</t>
  </si>
  <si>
    <t xml:space="preserve">Comune / richiesta</t>
  </si>
  <si>
    <t xml:space="preserve">Richiesta</t>
  </si>
  <si>
    <t xml:space="preserve">Oggetto della richiesta</t>
  </si>
  <si>
    <t xml:space="preserve">Descrizione evento</t>
  </si>
  <si>
    <t xml:space="preserve">Breve descrizione dei lavori*</t>
  </si>
  <si>
    <t xml:space="preserve">Dati economici</t>
  </si>
  <si>
    <t xml:space="preserve">Importo richiesto</t>
  </si>
  <si>
    <t xml:space="preserve">Indicare l'importo richiesto in cifre. L'importo massimo è 100.000€</t>
  </si>
  <si>
    <t xml:space="preserve">Importo cofinanziamento</t>
  </si>
  <si>
    <t xml:space="preserve">CUP provvisorio *</t>
  </si>
  <si>
    <t xml:space="preserve">Riferimenti</t>
  </si>
  <si>
    <t xml:space="preserve">Indirizzo di riferimento (PEC)</t>
  </si>
  <si>
    <t xml:space="preserve">Telefono di riferimento</t>
  </si>
  <si>
    <t xml:space="preserve">Responsabile unico del procedimento</t>
  </si>
  <si>
    <t xml:space="preserve">data</t>
  </si>
  <si>
    <t xml:space="preserve">nome e cognome del Sindaco o del suo delegato</t>
  </si>
  <si>
    <t xml:space="preserve">* Il CUP è richiesto obbligatoriamente dall’art. 41 del D.L. n. 76/2020 convertito nella L. n. 120 dell’11 settembre 2020. Si precisa che avere il CUP provvisorio non presuppone il finanziamento dell’opera</t>
  </si>
  <si>
    <t xml:space="preserve">*Allegare una relazione tecnica e un quadro economico dell’intervento.</t>
  </si>
  <si>
    <t xml:space="preserve">ALESSANDRIA</t>
  </si>
  <si>
    <t xml:space="preserve">ASTI</t>
  </si>
  <si>
    <t xml:space="preserve">BIELLA</t>
  </si>
  <si>
    <t xml:space="preserve">CUNEO</t>
  </si>
  <si>
    <t xml:space="preserve">TORINO</t>
  </si>
  <si>
    <t xml:space="preserve">VERBANO_CUSIO_OSSOLA</t>
  </si>
  <si>
    <t xml:space="preserve">VERCELLI</t>
  </si>
  <si>
    <t xml:space="preserve">Comune</t>
  </si>
  <si>
    <t xml:space="preserve">oggetto</t>
  </si>
  <si>
    <t xml:space="preserve">prov</t>
  </si>
  <si>
    <t xml:space="preserve">ID RICHIESTA</t>
  </si>
  <si>
    <t xml:space="preserve">descrizione evento</t>
  </si>
  <si>
    <t xml:space="preserve">Integrazione finanziamento per ricostruzione ponte per Magioncalda, a seguito di imprevisto geologico</t>
  </si>
  <si>
    <t xml:space="preserve">AL</t>
  </si>
  <si>
    <t xml:space="preserve">38/78_01A_006_207582</t>
  </si>
  <si>
    <t xml:space="preserve">Piogge Settembre 2015 AL</t>
  </si>
  <si>
    <t xml:space="preserve">CARREGA LIGURE</t>
  </si>
  <si>
    <t xml:space="preserve">Messa in sicurezza scarpata di monte Via Colombara</t>
  </si>
  <si>
    <t xml:space="preserve">38/78_01V_006_207668</t>
  </si>
  <si>
    <t xml:space="preserve">piogge luglio 2019</t>
  </si>
  <si>
    <t xml:space="preserve">CASSINELLE</t>
  </si>
  <si>
    <t xml:space="preserve">Consolidamento scarpata di valle s.c. Nuora-Dugli</t>
  </si>
  <si>
    <t xml:space="preserve">38/78_01V_006_207710</t>
  </si>
  <si>
    <t xml:space="preserve">CASTELLETTO D'ERRO</t>
  </si>
  <si>
    <t xml:space="preserve">Consolidamento scarpata a valle s.c. per Montaldo</t>
  </si>
  <si>
    <t xml:space="preserve">38/78_01V_006_207593</t>
  </si>
  <si>
    <t xml:space="preserve">Pioggge 14-15 e 27-28 Luglio 2019 </t>
  </si>
  <si>
    <t xml:space="preserve">CERRINA MONFERRATO</t>
  </si>
  <si>
    <t xml:space="preserve">messa in sicurezza tratto di strada per cimitero di Montaldo</t>
  </si>
  <si>
    <t xml:space="preserve">38/78_01V_006_207543</t>
  </si>
  <si>
    <t xml:space="preserve">Indagini propedeutiche al consolidamento di centro abitato</t>
  </si>
  <si>
    <t xml:space="preserve">38/78_04_006_207622</t>
  </si>
  <si>
    <t xml:space="preserve">Indagini e studi </t>
  </si>
  <si>
    <t xml:space="preserve">FUBINE MONFERRATO</t>
  </si>
  <si>
    <t xml:space="preserve">Messa in sicurezza ponticello in via Serra</t>
  </si>
  <si>
    <t xml:space="preserve">38/78_05_006_207716</t>
  </si>
  <si>
    <t xml:space="preserve">Piogge maggio 2019</t>
  </si>
  <si>
    <t xml:space="preserve">ODALENGO PICCOLO</t>
  </si>
  <si>
    <t xml:space="preserve">Ripristino stabilità tratto s.c. Ottiglio - Prera.  Aggravamento</t>
  </si>
  <si>
    <t xml:space="preserve">38/78_01V_006_207501</t>
  </si>
  <si>
    <t xml:space="preserve">PIOGGE MAGGIO 2019</t>
  </si>
  <si>
    <t xml:space="preserve">OTTIGLIO</t>
  </si>
  <si>
    <t xml:space="preserve">Messa in sicurezza Rocca Comunale</t>
  </si>
  <si>
    <t xml:space="preserve">38/78_02I_006_207490</t>
  </si>
  <si>
    <t xml:space="preserve">PECETTO DI VALENZA</t>
  </si>
  <si>
    <t xml:space="preserve">Consolidamento ponticello su rio Passerona alla confluenza con T. Stura</t>
  </si>
  <si>
    <t xml:space="preserve">38/78_02I_006_207571</t>
  </si>
  <si>
    <t xml:space="preserve">PONTESTURA</t>
  </si>
  <si>
    <t xml:space="preserve">RIPRISTINO MANTI DI COPERTURA EDIFICI PUBBLICI</t>
  </si>
  <si>
    <t xml:space="preserve">38/78_04_006_207570</t>
  </si>
  <si>
    <t xml:space="preserve">11/08/2019 - piogge intense con grandine e forti raffiche di vento</t>
  </si>
  <si>
    <t xml:space="preserve">SALA MONFERRATO</t>
  </si>
  <si>
    <t xml:space="preserve">Realizzazione indagini geognostiche e monitoraggio Loc.S.Ruffino</t>
  </si>
  <si>
    <t xml:space="preserve">38/78_02F_006_207711</t>
  </si>
  <si>
    <t xml:space="preserve">Indagini e monitoraggio Loc.S.Ruffino</t>
  </si>
  <si>
    <t xml:space="preserve">SAREZZANO</t>
  </si>
  <si>
    <t xml:space="preserve">Rifacimento tratto di muro di sostegno piazzale comunale nel concentrico</t>
  </si>
  <si>
    <t xml:space="preserve">38/78_04_006_207516</t>
  </si>
  <si>
    <t xml:space="preserve">PIOGGE INVERNO 2018-2019</t>
  </si>
  <si>
    <t xml:space="preserve">TERZO</t>
  </si>
  <si>
    <t xml:space="preserve">Messa in sicurezza scarpata di valle via Voltini - Aggravamento</t>
  </si>
  <si>
    <t xml:space="preserve">38/78_01V_006_207502</t>
  </si>
  <si>
    <t xml:space="preserve">TREVILLE</t>
  </si>
  <si>
    <t xml:space="preserve">cedimento ciglio stradale SC Frasca</t>
  </si>
  <si>
    <t xml:space="preserve">AT</t>
  </si>
  <si>
    <t xml:space="preserve">38/78_01V_005_207538</t>
  </si>
  <si>
    <t xml:space="preserve">Cedimento del ciglio stradale sc Frasca</t>
  </si>
  <si>
    <t xml:space="preserve">LOAZZOLO</t>
  </si>
  <si>
    <t xml:space="preserve">Consolidamento s.c. Annunziata</t>
  </si>
  <si>
    <t xml:space="preserve">38/78_02F_005_207513</t>
  </si>
  <si>
    <t xml:space="preserve">consolidamento s.c. Annunziata</t>
  </si>
  <si>
    <t xml:space="preserve">VESIME</t>
  </si>
  <si>
    <t xml:space="preserve">O.S. n°34 del 21/05/2019_Intervento di messa in sicurezza dell'attraversamento del rio Sarcina e della banchina stradale lungo la SC Ailoche-fr. Gabbio</t>
  </si>
  <si>
    <t xml:space="preserve">BI</t>
  </si>
  <si>
    <t xml:space="preserve">38/78_01V_096_207527</t>
  </si>
  <si>
    <t xml:space="preserve">Intervento di messa in sicurezza dell'attraversamento del rio Sarcina e della banchina stradale lungo la SC Ailoche-fr. Gabbio</t>
  </si>
  <si>
    <t xml:space="preserve">AILOCHE</t>
  </si>
  <si>
    <t xml:space="preserve">INTERVENTO RIFACIMENTO PONTICELLO STRADA PER PARTIOLI RIO PARIOLI</t>
  </si>
  <si>
    <t xml:space="preserve">38/78_02F_096_207727</t>
  </si>
  <si>
    <t xml:space="preserve">intervento di rifacimento ponticello strada per Partioli su Rio Parioli</t>
  </si>
  <si>
    <t xml:space="preserve">GRAGLIA</t>
  </si>
  <si>
    <t xml:space="preserve">O.S. n°18 del 19/09/2019 - Ripristino viabilità comunale tratto di competenza del comune di Graglia, per la località Bagneri di Muzzano.</t>
  </si>
  <si>
    <t xml:space="preserve">38/78_01V_096_207648</t>
  </si>
  <si>
    <t xml:space="preserve">Ripristino viabilità comunale tratto di competenza del comune di Graglia, per la località Bagneri di Muzzano.</t>
  </si>
  <si>
    <t xml:space="preserve">O.S n°25/2019 Intervento di somma urgenza per rimozione materiale lapideo e taglio vegetazione in alveo rio Romioglio in prossimità imbocco scolmatore</t>
  </si>
  <si>
    <t xml:space="preserve">38/78_02I_096_207539</t>
  </si>
  <si>
    <t xml:space="preserve">Intervento di somma urgenza per rimozione materiale lapideo e taglio vegetazione in alveo rio Romioglio in prossimità imbocco scolmatore</t>
  </si>
  <si>
    <t xml:space="preserve">OCCHIEPPO SUPERIORE</t>
  </si>
  <si>
    <t xml:space="preserve">ripristino opere di regimazione acque superficiali e messa in sicurezza viabilità comunale O.S. n° 156 del 30/10/2019</t>
  </si>
  <si>
    <t xml:space="preserve">38/78_01V_096_207724</t>
  </si>
  <si>
    <t xml:space="preserve">Scivolamento di porzione di versante a seguito di mal funzionamento di condotta scolo acque stradali</t>
  </si>
  <si>
    <t xml:space="preserve">VALDILANA</t>
  </si>
  <si>
    <t xml:space="preserve">Sistemazione idraulica attraversamento su s.c. Santa Rosalia</t>
  </si>
  <si>
    <t xml:space="preserve">CN</t>
  </si>
  <si>
    <t xml:space="preserve">38/78_01V_004_207717</t>
  </si>
  <si>
    <t xml:space="preserve">Evento meteorologico 5 settembre 2019</t>
  </si>
  <si>
    <t xml:space="preserve">ALBA</t>
  </si>
  <si>
    <t xml:space="preserve">Manutenzione idraulica T. Riddone, rio Misureto e fossi zone allagate</t>
  </si>
  <si>
    <t xml:space="preserve">38/78_02I_004_207674</t>
  </si>
  <si>
    <t xml:space="preserve">Regimazione idraulica  località San Cassiano</t>
  </si>
  <si>
    <t xml:space="preserve">38/78_02I_004_207673</t>
  </si>
  <si>
    <t xml:space="preserve">Ripristino condotta rio Misuret sotto C. Langhe  e regimazione idraulica testata bacino</t>
  </si>
  <si>
    <t xml:space="preserve">38/78_01V_004_207672</t>
  </si>
  <si>
    <t xml:space="preserve">Rifacimento tratto tubazione acque meteriche in C. Cortemilia e regimazione versante</t>
  </si>
  <si>
    <t xml:space="preserve">38/78_01V_004_207671</t>
  </si>
  <si>
    <t xml:space="preserve">Lavori in somma urgenza per stoccaggio e smaltimento materiali derivati dal nubifragio (O.S.162 del 06/09/2019)</t>
  </si>
  <si>
    <t xml:space="preserve">38/78_01V_004_207670</t>
  </si>
  <si>
    <t xml:space="preserve">Lavori in somma urgenza per messa in sicurezza viabilità ss.cc. varie (O.S.163 del 06/09/2019)</t>
  </si>
  <si>
    <t xml:space="preserve">38/78_01V_004_207669</t>
  </si>
  <si>
    <t xml:space="preserve">Manutenzioni idrauliche Stura di Demonte (colata Ex-Dogana, consolidamento argine Prinardo, passerella capoluogo)</t>
  </si>
  <si>
    <t xml:space="preserve">38/78_02I_004_207677</t>
  </si>
  <si>
    <t xml:space="preserve">ARGENTERA</t>
  </si>
  <si>
    <t xml:space="preserve">Realizzazione guado sul T. Stura di Demonte per accesso impianti di risalita in Bersezio</t>
  </si>
  <si>
    <t xml:space="preserve">38/78_01A_004_207676</t>
  </si>
  <si>
    <t xml:space="preserve">Ripristino attraversamenti stradali per messa in sicurezza viabilità s.c. Ferrere</t>
  </si>
  <si>
    <t xml:space="preserve">38/78_01V_004_207675</t>
  </si>
  <si>
    <t xml:space="preserve">Consolidamenti spondali lungo il T. Grana mediante realizzazione scogliere e soglie</t>
  </si>
  <si>
    <t xml:space="preserve">38/78_02I_004_207587</t>
  </si>
  <si>
    <t xml:space="preserve">Erosioni spondali T. Grana</t>
  </si>
  <si>
    <t xml:space="preserve">BAGNOLO PIEMONTE</t>
  </si>
  <si>
    <t xml:space="preserve">Via San Sudario - messa in sicurezza attraversamento Rivo Lissarda mediante asportazione materiale depositato e amonte, ripristino funzionalità condotte e realizzazione protezione spondale</t>
  </si>
  <si>
    <t xml:space="preserve">38/78_01V_004_207646</t>
  </si>
  <si>
    <t xml:space="preserve">Evento meteorologico del 22 agosto 2019</t>
  </si>
  <si>
    <t xml:space="preserve">BARGE</t>
  </si>
  <si>
    <t xml:space="preserve">Ripristino banchina stradale ceduta ed erosa Via Montebracco intersezione Madonna della Rocca</t>
  </si>
  <si>
    <t xml:space="preserve">38/78_01V_004_207645</t>
  </si>
  <si>
    <t xml:space="preserve">Torrente Grana interventi di ripristino sezione di deflusso con movimentazione materiale in alveo - tratti vari</t>
  </si>
  <si>
    <t xml:space="preserve">38/78_02I_004_207643</t>
  </si>
  <si>
    <t xml:space="preserve">Ripassatura copertura in lose municipio in seguito a numerosi infiltrazioni negli uffici</t>
  </si>
  <si>
    <t xml:space="preserve">38/78_04_004_207642</t>
  </si>
  <si>
    <t xml:space="preserve">Rio Secco - ponte SP 28 asportazione materiale e ripristino sezione di deflusso intero tratto comunale</t>
  </si>
  <si>
    <t xml:space="preserve">38/78_02I_004_207640</t>
  </si>
  <si>
    <t xml:space="preserve">Intersezione Via Bricco Margaria - Via Gabiola rifacimento sistema di drenaggio acque superficiali</t>
  </si>
  <si>
    <t xml:space="preserve">38/78_01V_004_207639</t>
  </si>
  <si>
    <t xml:space="preserve">Ripristino viabilità vicinale di pubblico transito Via Combe, Castello e altre</t>
  </si>
  <si>
    <t xml:space="preserve">38/78_01V_004_207631</t>
  </si>
  <si>
    <t xml:space="preserve">Torrente Ghiandone  Ripristino sezione di deflusso tratto a monte del ponte SR 589 / confluenza torrente Grana</t>
  </si>
  <si>
    <t xml:space="preserve">38/78_01V_004_207629</t>
  </si>
  <si>
    <t xml:space="preserve">Torrente Grana - Intervento di messa in sicurezza ponte comunale in loc. Maniciarda</t>
  </si>
  <si>
    <t xml:space="preserve">38/78_01V_004_207628</t>
  </si>
  <si>
    <t xml:space="preserve">Intervento urgente di regimazione acque meteoriche a monte del palazzetto dello sport comunale</t>
  </si>
  <si>
    <t xml:space="preserve">38/78_04_004_207626</t>
  </si>
  <si>
    <t xml:space="preserve">Via Lungaserra  Rivo Camlin Intervento urgente di ripristino sicurezza viabilità comunale</t>
  </si>
  <si>
    <t xml:space="preserve">38/78_01V_004_207625</t>
  </si>
  <si>
    <t xml:space="preserve">Via Soleabo’ - Realizzazione di protezione spondale in dx idrografica Torrente Grana a protezione della viabilità pubblica</t>
  </si>
  <si>
    <t xml:space="preserve">38/78_01V_004_207624</t>
  </si>
  <si>
    <t xml:space="preserve">Ripristino sezione di deflusso Rio Secco a monte della SP 29 Via Carde sino al confine con Carde</t>
  </si>
  <si>
    <t xml:space="preserve">38/78_02I_004_207615</t>
  </si>
  <si>
    <t xml:space="preserve">Miglioramento efficienza idraulica tombinatura Via Silvio Pellico</t>
  </si>
  <si>
    <t xml:space="preserve">38/78_01V_004_207605</t>
  </si>
  <si>
    <t xml:space="preserve">Rifacimento muro di contenimento Via Carlo Alberto e ripristino regimazione acque meteoriche superficiali</t>
  </si>
  <si>
    <t xml:space="preserve">38/78_01V_004_207602</t>
  </si>
  <si>
    <t xml:space="preserve">Intersezione Via Carlo Alberto  Via Martiri della Libertà intervento di somma urgenza di ripristino funzionalità sistema smaltimento acque meteoriche e piattaforma stradale</t>
  </si>
  <si>
    <t xml:space="preserve">38/78_01V_004_207600</t>
  </si>
  <si>
    <t xml:space="preserve">Collasso del sistema smaltimento acque meteoriche con cedimento della sovrastante piattaforma stradale</t>
  </si>
  <si>
    <t xml:space="preserve">Lavori in somma urgenza per rifacimento attraversamento su Via vecchia di Pianfei (O.S.38  del 13/11/2019)</t>
  </si>
  <si>
    <t xml:space="preserve">38/78_01V_004_208023</t>
  </si>
  <si>
    <t xml:space="preserve">Piogge ottobre novembre 2019</t>
  </si>
  <si>
    <t xml:space="preserve">BEINETTE</t>
  </si>
  <si>
    <t xml:space="preserve">Ripristino e messa in sicurezza della viabilità comunale</t>
  </si>
  <si>
    <t xml:space="preserve">38/78_01V_004_207572</t>
  </si>
  <si>
    <t xml:space="preserve">Tromba d'aria e acqua del 12/08/2019</t>
  </si>
  <si>
    <t xml:space="preserve">CAMERANA</t>
  </si>
  <si>
    <t xml:space="preserve">Consolidamento poera di sostegno piazza piazza martire per la libertà</t>
  </si>
  <si>
    <t xml:space="preserve">38/78_01V_004_207545</t>
  </si>
  <si>
    <t xml:space="preserve">Cedimento muro di sostegno in c.a.o.</t>
  </si>
  <si>
    <t xml:space="preserve">CASTAGNITO</t>
  </si>
  <si>
    <t xml:space="preserve">Opere di ripristino ed adeguamento del collettore acque bianche del concentrico con scarico nel fiume Stura di Demonte</t>
  </si>
  <si>
    <t xml:space="preserve">38/78_03F_004_207703</t>
  </si>
  <si>
    <t xml:space="preserve">Nubifragio 05/09/2019</t>
  </si>
  <si>
    <t xml:space="preserve">CHERASCO</t>
  </si>
  <si>
    <t xml:space="preserve">Regimazione acque superficiali di versante lungo strada Vecchia di San Bartolomeo</t>
  </si>
  <si>
    <t xml:space="preserve">38/78_01V_004_207656</t>
  </si>
  <si>
    <t xml:space="preserve">Consolidamento scarpata di valle della s.c. di Meane e regimazione acque superficiali di versante</t>
  </si>
  <si>
    <t xml:space="preserve">38/78_01V_004_207655</t>
  </si>
  <si>
    <t xml:space="preserve">Sistemazione idraulica rio Carzello (ripristino tratti con sezione naturale)</t>
  </si>
  <si>
    <t xml:space="preserve">38/78_02I_004_207684</t>
  </si>
  <si>
    <t xml:space="preserve">DIANO D'ALBA</t>
  </si>
  <si>
    <t xml:space="preserve">Rifacimento attraversamento stradale gravemente danneggiato su s. vicinale ad uso pubblico Pittatori</t>
  </si>
  <si>
    <t xml:space="preserve">38/78_01V_004_207683</t>
  </si>
  <si>
    <t xml:space="preserve">Sistemazione idraulica rio Ponte della Pietra</t>
  </si>
  <si>
    <t xml:space="preserve">38/78_02I_004_207681</t>
  </si>
  <si>
    <t xml:space="preserve">Lavori di regimazione acque superficiali, riprofilatura versante e consolidamento muro di contenimento c/o il fabbricato Sacra Famiglia in loc. Castello</t>
  </si>
  <si>
    <t xml:space="preserve">38/78_02I_004_207525</t>
  </si>
  <si>
    <t xml:space="preserve">Piogge Giugno 2019</t>
  </si>
  <si>
    <t xml:space="preserve">DOGLIANI</t>
  </si>
  <si>
    <t xml:space="preserve">Consolidamento scarpata di monte e regimazione acque lungo s.c. Capoluogo Serre-Mattalia-Isaia</t>
  </si>
  <si>
    <t xml:space="preserve">38/78_01V_004_207705</t>
  </si>
  <si>
    <t xml:space="preserve">Nubifragio 06/09/2019</t>
  </si>
  <si>
    <t xml:space="preserve">ELVA</t>
  </si>
  <si>
    <t xml:space="preserve">Realizzazione vasca di laminazione a salvaguardia della zona industriale soggetta ad allagamenti</t>
  </si>
  <si>
    <t xml:space="preserve">38/78_02I_004_207690</t>
  </si>
  <si>
    <t xml:space="preserve">GRINZANE CAVOUR</t>
  </si>
  <si>
    <t xml:space="preserve">Ripristino viabilità su strade vicinali ad uso pubblico Torriglione, Poretto, Vecchia di Cherasco, Genesi e Vecchia di S. Maria</t>
  </si>
  <si>
    <t xml:space="preserve">38/78_01V_004_207704</t>
  </si>
  <si>
    <t xml:space="preserve">LA MORRA</t>
  </si>
  <si>
    <t xml:space="preserve">Consolidamento s.c. Tomalini</t>
  </si>
  <si>
    <t xml:space="preserve">38/78_01V_004_207592</t>
  </si>
  <si>
    <t xml:space="preserve">Cedimento scarpata strada lato valle</t>
  </si>
  <si>
    <t xml:space="preserve">MONTA'</t>
  </si>
  <si>
    <t xml:space="preserve">Aggravamento erosione spondale sponda destra t. Mellea, in corrispondenza dell'area destinata a verde attrezzato </t>
  </si>
  <si>
    <t xml:space="preserve">38/78_02I_004_207700</t>
  </si>
  <si>
    <t xml:space="preserve">Aggravamento erosione spondale sponda destra t. Mellea, in corrispondenza dell'area destinata a verdde attrezzato.</t>
  </si>
  <si>
    <t xml:space="preserve">MONTICELLO D'ALBA</t>
  </si>
  <si>
    <t xml:space="preserve">Ripristino viabilità s.c. Truna in località Pradeboni</t>
  </si>
  <si>
    <t xml:space="preserve">38/78_01V_004_207535</t>
  </si>
  <si>
    <t xml:space="preserve">Piogge intense del 15/07/2019</t>
  </si>
  <si>
    <t xml:space="preserve">PEVERAGNO</t>
  </si>
  <si>
    <t xml:space="preserve">Consolidamento scarpata di valle lungo s.c. per Loc. Castelletto (salita San Bobbo)</t>
  </si>
  <si>
    <t xml:space="preserve">38/78_01V_004_207736</t>
  </si>
  <si>
    <t xml:space="preserve">Piogge Ottobre 2019</t>
  </si>
  <si>
    <t xml:space="preserve">PIOZZO</t>
  </si>
  <si>
    <t xml:space="preserve">Ricostruzione muro di sostegno crollato, s.c. Bossea-Mondini-Costacalda</t>
  </si>
  <si>
    <t xml:space="preserve">38/78_01V_004_207547</t>
  </si>
  <si>
    <t xml:space="preserve">Ricostruzione muro di sostegno crollato, s.c. Bossea-Mondini -Costacalda</t>
  </si>
  <si>
    <t xml:space="preserve">ROBURENT</t>
  </si>
  <si>
    <t xml:space="preserve">Consolidamento muro di sostegno della Piazza Comunale</t>
  </si>
  <si>
    <t xml:space="preserve">38/78_01V_004_207699</t>
  </si>
  <si>
    <t xml:space="preserve">RODELLO</t>
  </si>
  <si>
    <t xml:space="preserve">Rifacimento muro di contenimento Viale della Rimembranza</t>
  </si>
  <si>
    <t xml:space="preserve">38/78_01V_004_207698</t>
  </si>
  <si>
    <t xml:space="preserve">Consolidamento spondale e di fondo alveo t. Mellea</t>
  </si>
  <si>
    <t xml:space="preserve">38/78_02I_004_207697</t>
  </si>
  <si>
    <t xml:space="preserve">Consolidamento spondale e fondo alveo torrente Mellea </t>
  </si>
  <si>
    <t xml:space="preserve">SANTA VITTORIA D'ALBA</t>
  </si>
  <si>
    <t xml:space="preserve">Consolidamento muro di sottoscarpa s.c. Brunetti (fraz. Camo)</t>
  </si>
  <si>
    <t xml:space="preserve">38/78_01V_004_207694</t>
  </si>
  <si>
    <t xml:space="preserve">SANTO STEFANO BELBO</t>
  </si>
  <si>
    <t xml:space="preserve">Consolidamento lato di valle su s.c. Torre</t>
  </si>
  <si>
    <t xml:space="preserve">38/78_01V_004_207544</t>
  </si>
  <si>
    <t xml:space="preserve">PioggeLUG2019</t>
  </si>
  <si>
    <t xml:space="preserve">Consolidamento s.c. Trebea</t>
  </si>
  <si>
    <t xml:space="preserve">38/78_01V_004_207718</t>
  </si>
  <si>
    <t xml:space="preserve">Scarpata a monte S.C. Via Trebea</t>
  </si>
  <si>
    <t xml:space="preserve">SANTO STEFANO ROERO</t>
  </si>
  <si>
    <t xml:space="preserve">Sistemazione idraulica del tratto del torrente Talloria di Sinio in località Fontane</t>
  </si>
  <si>
    <t xml:space="preserve">38/78_02I_004_207695</t>
  </si>
  <si>
    <t xml:space="preserve">SINIO</t>
  </si>
  <si>
    <t xml:space="preserve">Ripristino sezione di deflusso del rio Carle/Merenda tramite la movimentazione del materiale litoide depositato</t>
  </si>
  <si>
    <t xml:space="preserve">38/78_02I_004_207591</t>
  </si>
  <si>
    <t xml:space="preserve">Ripristino sezione di deflusso rio Carle/Merenda</t>
  </si>
  <si>
    <t xml:space="preserve">SOMMARIVA DEL BOSCO</t>
  </si>
  <si>
    <t xml:space="preserve">Consolidamento sponda idrografica destra rio Pocapaglia, in corrispondenza della s.c. via Cavallermaggiore</t>
  </si>
  <si>
    <t xml:space="preserve">38/78_02I_004_207590</t>
  </si>
  <si>
    <t xml:space="preserve">Erosione sponda idrografica destra rio Pocapaglia, in corrispondenza della s.c. via Cavallermaggiore</t>
  </si>
  <si>
    <t xml:space="preserve">Cedimento scarpata di valle strada comunale Moi-Balestra, loc. Moi</t>
  </si>
  <si>
    <t xml:space="preserve">38/78_01V_004_207542</t>
  </si>
  <si>
    <t xml:space="preserve">SOMMARIVA PERNO</t>
  </si>
  <si>
    <t xml:space="preserve">Ripristino muro di contenimeno s.c. Via Combale in sponda sx del torrente Tallù</t>
  </si>
  <si>
    <t xml:space="preserve">38/78_01V_004_207524</t>
  </si>
  <si>
    <t xml:space="preserve">Piogge 2018</t>
  </si>
  <si>
    <t xml:space="preserve">VILLAR SAN COSTANZO</t>
  </si>
  <si>
    <t xml:space="preserve">Rifacimento muro in sponda destra della Roggia dei Cugnoni lungo via Assone</t>
  </si>
  <si>
    <t xml:space="preserve">TO</t>
  </si>
  <si>
    <t xml:space="preserve">38/78_02I_001_207504</t>
  </si>
  <si>
    <t xml:space="preserve">Piogge maggio - giugno 2019</t>
  </si>
  <si>
    <t xml:space="preserve">ALBIANO D'IVREA</t>
  </si>
  <si>
    <t xml:space="preserve">Canalizzazione acque meteoriche cortile d'accesso Municipio; rifacimento falda tetto addossante sede Municipio</t>
  </si>
  <si>
    <t xml:space="preserve">38/78_04_001_207708</t>
  </si>
  <si>
    <t xml:space="preserve">piogge intense con trombe d'aria dell' 11 e 12 agosto 2019</t>
  </si>
  <si>
    <t xml:space="preserve">ARIGNANO</t>
  </si>
  <si>
    <t xml:space="preserve">Ripristino coperture edifici pubblici, scuole, municipio e spazi polivalenti;manutenzione straordinaria chiusini e canali di scolo.</t>
  </si>
  <si>
    <t xml:space="preserve">38/78_04_001_207599</t>
  </si>
  <si>
    <t xml:space="preserve">Interventi di ripristino rii minori, strade ed aree comunali in località Frejusia e Jafferau mediante spostamento di materiale litoide</t>
  </si>
  <si>
    <t xml:space="preserve">38/78_02I_001_207701</t>
  </si>
  <si>
    <t xml:space="preserve">Nubifragio agosto 2019</t>
  </si>
  <si>
    <t xml:space="preserve">BARDONECCHIA</t>
  </si>
  <si>
    <t xml:space="preserve">Primi interventi di sistemazione della strada comunale comprendenti la regimazione delle acque meteoriche; esecuzione di rilievi ed indagini geognostiche per la definizione di un modello geologico del sito</t>
  </si>
  <si>
    <t xml:space="preserve">38/78_01V_001_207735</t>
  </si>
  <si>
    <t xml:space="preserve">Ruscellamenti sul piano stradale causanti il degrado dell'infrastruttura</t>
  </si>
  <si>
    <t xml:space="preserve">BROZOLO</t>
  </si>
  <si>
    <t xml:space="preserve">consolidamento urgente stada comunale san martino</t>
  </si>
  <si>
    <t xml:space="preserve">38/78_01V_001_207521</t>
  </si>
  <si>
    <t xml:space="preserve">cedimento strada comunale  San martino</t>
  </si>
  <si>
    <t xml:space="preserve">CASTIGLIONE TORINESE</t>
  </si>
  <si>
    <t xml:space="preserve">potenziamento urgente regimazione acque meteoriche e sistemazione via cavoretto</t>
  </si>
  <si>
    <t xml:space="preserve">38/78_02I_001_207657</t>
  </si>
  <si>
    <t xml:space="preserve">allagamenti aree abitate  strada  comunale  Cavoretto/ via Antica di Saluzzo </t>
  </si>
  <si>
    <t xml:space="preserve">CAVOUR</t>
  </si>
  <si>
    <t xml:space="preserve">interventi urgentissimi per ripristino impianti tecnologici delle scuole comunali allagate ,  disalvei lungo il reticolo idrografico minore e  consolidamentio  delle strade comunali danneggiate.</t>
  </si>
  <si>
    <t xml:space="preserve">38/78_02I_001_207577</t>
  </si>
  <si>
    <t xml:space="preserve">causa  esondazione del reticolo idrografico minore danni  a scuole comunali allagate , dissesti lungo le strade comunali e accumulo di materiale d'alveo in prossimità di aree abitate e ponti .</t>
  </si>
  <si>
    <t xml:space="preserve">Rifacimento impalcato del ponte carrabile di collegamento tra la strada comunale per località Fenils e la località Vernin e ripristino tratti di difesa spondale in massi lungo il rio Fenils</t>
  </si>
  <si>
    <t xml:space="preserve">38/78_01V_001_207558</t>
  </si>
  <si>
    <t xml:space="preserve">Nubifragio luglio 2019</t>
  </si>
  <si>
    <t xml:space="preserve">CESANA TORINESE</t>
  </si>
  <si>
    <t xml:space="preserve">Ripristino difesa spondale e briglie sul rio Gran Vallon e movimentazione materiale litoide lungo il torrente Dora Riparia in corrispondenza della confluenza del rio Gran Vallon e nel tratto a valle della medesima</t>
  </si>
  <si>
    <t xml:space="preserve">38/78_02I_001_207556</t>
  </si>
  <si>
    <t xml:space="preserve">Sistemazione idraulica rio Pasano con rimozione tratti intubati lungo strada Valle Pasano.</t>
  </si>
  <si>
    <t xml:space="preserve">38/78_02I_001_207723</t>
  </si>
  <si>
    <t xml:space="preserve">Piogge 11 agosto 2019</t>
  </si>
  <si>
    <t xml:space="preserve">CHIERI</t>
  </si>
  <si>
    <t xml:space="preserve">Interventi di somma urgenza per pulizia corsi d'acqua demaniali, per ripristinio viabilità comunale (taglio piante - ripristino illuminazione pubblica - impianti semaforici e segnaletica stradale)</t>
  </si>
  <si>
    <t xml:space="preserve">38/78_02I_001_207722</t>
  </si>
  <si>
    <t xml:space="preserve">Interventi di somma urgenza per ripristino danni su fabbricati comunali.</t>
  </si>
  <si>
    <t xml:space="preserve">38/78_04_001_207721</t>
  </si>
  <si>
    <t xml:space="preserve">Sistemazione Strada Comunale Via Montebasso</t>
  </si>
  <si>
    <t xml:space="preserve">38/78_01V_001_208074</t>
  </si>
  <si>
    <t xml:space="preserve">LANZO TORINESE</t>
  </si>
  <si>
    <t xml:space="preserve">consolidamento urgente  pareti rocciose e massi instabili a monte aree residenziali -  Frazioni Casetti-Cussalma (area RME)</t>
  </si>
  <si>
    <t xml:space="preserve">38/78_02F_001_207551</t>
  </si>
  <si>
    <t xml:space="preserve">pericolo crollo massi instabili su area abitata fraz. Casetti-Cussalma (area RME) </t>
  </si>
  <si>
    <t xml:space="preserve">LOCANA</t>
  </si>
  <si>
    <t xml:space="preserve">Ripristino tratto difesa in gabbioni sponda sinistra idrografica del T. Cenischia, presso loc. Trinità-Castello</t>
  </si>
  <si>
    <t xml:space="preserve">38/78_02I_001_207554</t>
  </si>
  <si>
    <t xml:space="preserve">Erosione sponda sinistra Torrente Cenischia presso abitato di Mompantero</t>
  </si>
  <si>
    <t xml:space="preserve">MOMPANTERO</t>
  </si>
  <si>
    <t xml:space="preserve">Ripristino coperture edifici pubblici, scuole, municipio e spazi polivalenti.Rimozione pianta su suolo pubblico, ricostruzione muri cimiteri.</t>
  </si>
  <si>
    <t xml:space="preserve">38/78_04_001_207604</t>
  </si>
  <si>
    <t xml:space="preserve">MORIONDO TORINESE</t>
  </si>
  <si>
    <t xml:space="preserve">Svuotamento briglie per accumulo materiale detritico grossolano</t>
  </si>
  <si>
    <t xml:space="preserve">38/78_02F_001_207523</t>
  </si>
  <si>
    <t xml:space="preserve">Colata detritica su rio Champejron e rio San Giusto</t>
  </si>
  <si>
    <t xml:space="preserve">OULX</t>
  </si>
  <si>
    <t xml:space="preserve">Sistemazione idrogeologica del rio Peronetto in fraz. Peronetto in comune di Parella</t>
  </si>
  <si>
    <t xml:space="preserve">38/78_02I_001_207594</t>
  </si>
  <si>
    <t xml:space="preserve">Sistemazione idrogeologica e messa in sicurezza del rio Peronetto nella fraz. Peronetto in comune di Parella</t>
  </si>
  <si>
    <t xml:space="preserve">PARELLA</t>
  </si>
  <si>
    <t xml:space="preserve">ripristino urgentissimo coperture di Municipio e di altri due edifici pubblici e dialveo rio Ruglio presso briglia a monte abitato.</t>
  </si>
  <si>
    <t xml:space="preserve">38/78_04_001_207607</t>
  </si>
  <si>
    <t xml:space="preserve">DANNI ALLE COPERTURE DEGLI EDIFICI PUBBLICI </t>
  </si>
  <si>
    <t xml:space="preserve">PEROSA CANAVESE</t>
  </si>
  <si>
    <t xml:space="preserve">Messa in sicurezza e ripristino muro perimetrale del cimitero comunale e della strada comunale denominata Via delle Rose.</t>
  </si>
  <si>
    <t xml:space="preserve">38/78_03C_001_207612</t>
  </si>
  <si>
    <t xml:space="preserve">Eventi alluvionali dell' 11 e 12 agosto 2019</t>
  </si>
  <si>
    <t xml:space="preserve">PRALORMO</t>
  </si>
  <si>
    <t xml:space="preserve">Apertura in somma urgenza di una viabilità alternativa a garanzia del collegamento con borgata Ruata e altre località sul versante</t>
  </si>
  <si>
    <t xml:space="preserve">38/78_02I_001_207745</t>
  </si>
  <si>
    <t xml:space="preserve">Frana coinvolgente SC Ruata, tra il Rivo di Mezzo e il Rivo Ruata</t>
  </si>
  <si>
    <t xml:space="preserve">PRAMOLLO</t>
  </si>
  <si>
    <t xml:space="preserve">Interventi di consolidamento della pendice in frana ubicata sull’orografica sinistra del Rivo di Mezzo presso la SC per Borgata Ruata, a valle di Borgata Allieri</t>
  </si>
  <si>
    <t xml:space="preserve">38/78_02F_001_207515</t>
  </si>
  <si>
    <t xml:space="preserve">Frana su Rivo di Mezzo per imbibizione dei terreni, trasporto di massa con disagi sulla SC</t>
  </si>
  <si>
    <t xml:space="preserve">Demolizione e ricostruzione ponte detto "Chiantarana" sul torrente Turinella in località Chiavaretto di Roccapiatta</t>
  </si>
  <si>
    <t xml:space="preserve">38/78_01A_001_207499</t>
  </si>
  <si>
    <t xml:space="preserve">Precipitazioni intense</t>
  </si>
  <si>
    <t xml:space="preserve">PRAROSTINO</t>
  </si>
  <si>
    <t xml:space="preserve">Sottomurazioni torrente Luserna, rifacimento muri sottoscarpa e ricariche stradali</t>
  </si>
  <si>
    <t xml:space="preserve">38/78_02F_001_208080</t>
  </si>
  <si>
    <t xml:space="preserve">Erosioni spondali  e cedimenti stradali</t>
  </si>
  <si>
    <t xml:space="preserve">RORA'</t>
  </si>
  <si>
    <t xml:space="preserve">Realizzazione di un attraversamento del Rio Clea su strada comunale adeguato alla situazione idraulica e studio idro-geomorfologico del bacino del Rio Clea per le valutazioni sul trasporto di massa (colata detritica)</t>
  </si>
  <si>
    <t xml:space="preserve">38/78_02I_001_207550</t>
  </si>
  <si>
    <t xml:space="preserve">Frana su Rio Clea presso località Clea di Mezzo</t>
  </si>
  <si>
    <t xml:space="preserve">ROURE</t>
  </si>
  <si>
    <t xml:space="preserve">Ripristino del muro di sostegno e della sede stradale bitumata, realizzazione condotta di smaltimento acque meteoriche</t>
  </si>
  <si>
    <t xml:space="preserve">38/78_01V_001_207519</t>
  </si>
  <si>
    <t xml:space="preserve">Piogge intense del 21 Giugno 2019</t>
  </si>
  <si>
    <t xml:space="preserve">SAN DIDERO</t>
  </si>
  <si>
    <t xml:space="preserve">ripristino urgentissimo delle coperture delle scuole comunali Silvio Pellico e Allende  e potenziamento rete  per regimazione acque meteoriche..</t>
  </si>
  <si>
    <t xml:space="preserve">38/78_04_001_207712</t>
  </si>
  <si>
    <t xml:space="preserve">infiltrazione di acqua meteorica nelle aule scolasctiche attraververso le coperture delle scuole comunali Silvio pellico  e Allende</t>
  </si>
  <si>
    <t xml:space="preserve">SAN MAURO TORINESE</t>
  </si>
  <si>
    <t xml:space="preserve">Movimentazione litoide d'alveo Torrente Stura presso confluenza Rio Civrari e manutenzione area di deposizione nel rio; completamenti d'analisi idro-geomorfologica bacino Rio Civrari</t>
  </si>
  <si>
    <t xml:space="preserve">38/78_02I_001_207560</t>
  </si>
  <si>
    <t xml:space="preserve">Colata detritica da Rio Civrari con parzializzazione del Torrente Stura</t>
  </si>
  <si>
    <t xml:space="preserve">VIU'</t>
  </si>
  <si>
    <t xml:space="preserve">Ripristino danni a proprietà pubbliche</t>
  </si>
  <si>
    <t xml:space="preserve">VB</t>
  </si>
  <si>
    <t xml:space="preserve">38/78_01V_103_207649</t>
  </si>
  <si>
    <t xml:space="preserve">Piogge intense del 12 Agosto 2019</t>
  </si>
  <si>
    <t xml:space="preserve">BAVENO</t>
  </si>
  <si>
    <t xml:space="preserve">Consolidamento tornante della strada comunale San Lorenzo - Graniga</t>
  </si>
  <si>
    <t xml:space="preserve">38/78_01V_103_207738</t>
  </si>
  <si>
    <t xml:space="preserve">Forti piogge ottobre 2019</t>
  </si>
  <si>
    <t xml:space="preserve">BOGNANCO</t>
  </si>
  <si>
    <t xml:space="preserve">Consolidamento versante a monte strada comunale Case Sparse Fontanaccia</t>
  </si>
  <si>
    <t xml:space="preserve">38/78_02I_103_207529</t>
  </si>
  <si>
    <t xml:space="preserve">Caduta massi</t>
  </si>
  <si>
    <t xml:space="preserve">CASALE CORTE CERRO</t>
  </si>
  <si>
    <t xml:space="preserve">Sistemazione idrogeologica dell'asta del Torrente Alfenza</t>
  </si>
  <si>
    <t xml:space="preserve">38/78_02I_103_207576</t>
  </si>
  <si>
    <t xml:space="preserve">CRODO</t>
  </si>
  <si>
    <t xml:space="preserve">Consolidamento ponte sul Rio Galletto strada comunale per Frazione Piana Dei Monti</t>
  </si>
  <si>
    <t xml:space="preserve">38/78_01V_103_207540</t>
  </si>
  <si>
    <t xml:space="preserve">Forti piogge luglio 2019</t>
  </si>
  <si>
    <t xml:space="preserve">MADONNA DEL SASSO</t>
  </si>
  <si>
    <t xml:space="preserve">lavori di somma urgenza per la sistemazione dell'alveo del rio senza nome in località Agaro</t>
  </si>
  <si>
    <t xml:space="preserve">38/78_02I_103_207606</t>
  </si>
  <si>
    <t xml:space="preserve">PREMIA</t>
  </si>
  <si>
    <t xml:space="preserve">Ripristino canale di gronda e posa di barriera paramassi in frazione Luzzogno</t>
  </si>
  <si>
    <t xml:space="preserve">38/78_02F_103_207743</t>
  </si>
  <si>
    <t xml:space="preserve">VALSTRONA</t>
  </si>
  <si>
    <t xml:space="preserve">Consolidamento versante sottostante la SC della Motta Calda</t>
  </si>
  <si>
    <t xml:space="preserve">38/78_02F_103_207608</t>
  </si>
  <si>
    <t xml:space="preserve">Frana lungo SC della Motta Calda</t>
  </si>
  <si>
    <t xml:space="preserve">Interventi di sistemazione idraulica in corrispondenza del ponte sul Rio Croso in loc. San Domenico</t>
  </si>
  <si>
    <t xml:space="preserve">38/78_01V_103_207566</t>
  </si>
  <si>
    <t xml:space="preserve">VARZO</t>
  </si>
  <si>
    <t xml:space="preserve">Interventi di sistemazione del versante a valle della frazione Montella, lungo la s.c. per loc. Wold</t>
  </si>
  <si>
    <t xml:space="preserve">VC</t>
  </si>
  <si>
    <t xml:space="preserve">38/78_02F_002_207536</t>
  </si>
  <si>
    <t xml:space="preserve">Smottamento versante a valle fraz. Montella</t>
  </si>
  <si>
    <t xml:space="preserve">ALAGNA VALSESIA</t>
  </si>
  <si>
    <t xml:space="preserve">Realizzazione opera di sostegno lungo la strada comunale fra le frazioni Arva e Crabia</t>
  </si>
  <si>
    <t xml:space="preserve">38/78_01V_002_207563</t>
  </si>
  <si>
    <t xml:space="preserve">Cedimento della strada comunale fra Arva e Crabia</t>
  </si>
  <si>
    <t xml:space="preserve">CELLIO CON BREIA</t>
  </si>
  <si>
    <t xml:space="preserve">Sistemazione strada comunale Via Cugnolio</t>
  </si>
  <si>
    <t xml:space="preserve">38/78_01V_002_207533</t>
  </si>
  <si>
    <t xml:space="preserve">Dissesto strada comunale via Cugnolio</t>
  </si>
  <si>
    <t xml:space="preserve">DESANA</t>
  </si>
  <si>
    <t xml:space="preserve">Interventi di messa in sicurezza e sistemazione dei tetti di due immobili comunali</t>
  </si>
  <si>
    <t xml:space="preserve">38/78_04_002_207726</t>
  </si>
  <si>
    <t xml:space="preserve">Danni agli aimmobili comunali a seguito grandinata del 6 luglio 2019</t>
  </si>
  <si>
    <t xml:space="preserve">STROPPIANA</t>
  </si>
  <si>
    <t xml:space="preserve">Disgaggi ed interventi di difesa attiva sulla scarpata di monte della strada comunale per frazione Camasco</t>
  </si>
  <si>
    <t xml:space="preserve">38/78_01V_002_207512</t>
  </si>
  <si>
    <t xml:space="preserve">Scivolamento di coltre superficiale sul sedime della viabilità comunale per frazione Camasco</t>
  </si>
  <si>
    <t xml:space="preserve">VARALLO</t>
  </si>
  <si>
    <t xml:space="preserve">Completamento del consolidamento della parete rocciosa incombente sulla strada comunale per il Sacro Monte</t>
  </si>
  <si>
    <t xml:space="preserve">38/78_01V_002_207510</t>
  </si>
  <si>
    <t xml:space="preserve">Caduta blocchi rocciosi sulla strada comunale per il Sacro Monte a nord dell'abitato di Crosa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</si>
</sst>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%"/>
    <numFmt numFmtId="167" formatCode="DD/MM/YY;@"/>
  </numFmts>
  <fonts count="2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Calibri"/>
      <family val="2"/>
      <charset val="1"/>
    </font>
    <font>
      <b val="true"/>
      <i val="true"/>
      <sz val="11"/>
      <name val="Times New Roman"/>
      <family val="1"/>
      <charset val="1"/>
    </font>
    <font>
      <sz val="10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FF6600"/>
      <name val="Calibri"/>
      <family val="2"/>
      <charset val="1"/>
    </font>
    <font>
      <b val="true"/>
      <i val="true"/>
      <sz val="11"/>
      <name val="Calibri"/>
      <family val="2"/>
      <charset val="1"/>
    </font>
    <font>
      <b val="true"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sz val="10"/>
      <color rgb="FF808080"/>
      <name val="Calibri"/>
      <family val="2"/>
      <charset val="1"/>
    </font>
    <font>
      <sz val="8"/>
      <color rgb="FF969696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808080"/>
      <name val="Calibri"/>
      <family val="2"/>
      <charset val="1"/>
    </font>
    <font>
      <sz val="10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4" fillId="2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1" fillId="2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61920</xdr:colOff>
      <xdr:row>0</xdr:row>
      <xdr:rowOff>17640</xdr:rowOff>
    </xdr:from>
    <xdr:to>
      <xdr:col>2</xdr:col>
      <xdr:colOff>2898720</xdr:colOff>
      <xdr:row>0</xdr:row>
      <xdr:rowOff>434880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954080" y="17640"/>
          <a:ext cx="2836800" cy="417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25"/>
  <sheetViews>
    <sheetView showFormulas="false" showGridLines="true" showRowColHeaders="true" showZeros="true" rightToLeft="false" tabSelected="true" showOutlineSymbols="true" defaultGridColor="true" view="normal" topLeftCell="B16" colorId="64" zoomScale="115" zoomScaleNormal="115" zoomScalePageLayoutView="100" workbookViewId="0">
      <selection pane="topLeft" activeCell="B25" activeCellId="0" sqref="B25"/>
    </sheetView>
  </sheetViews>
  <sheetFormatPr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25.4"/>
    <col collapsed="false" customWidth="true" hidden="false" outlineLevel="0" max="3" min="3" style="2" width="67.86"/>
    <col collapsed="false" customWidth="true" hidden="false" outlineLevel="0" max="4" min="4" style="1" width="11.99"/>
    <col collapsed="false" customWidth="true" hidden="false" outlineLevel="0" max="5" min="5" style="3" width="41.57"/>
    <col collapsed="false" customWidth="true" hidden="false" outlineLevel="0" max="1025" min="6" style="1" width="9.13"/>
  </cols>
  <sheetData>
    <row r="1" customFormat="false" ht="35.25" hidden="false" customHeight="true" outlineLevel="0" collapsed="false">
      <c r="C1" s="4"/>
    </row>
    <row r="2" s="5" customFormat="true" ht="18.75" hidden="false" customHeight="true" outlineLevel="0" collapsed="false">
      <c r="B2" s="6" t="s">
        <v>0</v>
      </c>
      <c r="C2" s="6"/>
      <c r="E2" s="7"/>
    </row>
    <row r="3" s="8" customFormat="true" ht="51.75" hidden="false" customHeight="true" outlineLevel="0" collapsed="false">
      <c r="B3" s="9" t="s">
        <v>1</v>
      </c>
      <c r="C3" s="9"/>
      <c r="D3" s="10"/>
      <c r="E3" s="11"/>
    </row>
    <row r="4" s="8" customFormat="true" ht="30" hidden="false" customHeight="true" outlineLevel="0" collapsed="false">
      <c r="B4" s="12" t="s">
        <v>2</v>
      </c>
      <c r="C4" s="12"/>
      <c r="D4" s="13"/>
      <c r="E4" s="11"/>
    </row>
    <row r="5" s="8" customFormat="true" ht="102" hidden="false" customHeight="true" outlineLevel="0" collapsed="false">
      <c r="B5" s="14" t="s">
        <v>3</v>
      </c>
      <c r="C5" s="14"/>
      <c r="D5" s="15"/>
      <c r="E5" s="11"/>
    </row>
    <row r="6" s="16" customFormat="true" ht="26.25" hidden="false" customHeight="true" outlineLevel="0" collapsed="false">
      <c r="B6" s="17" t="s">
        <v>4</v>
      </c>
      <c r="C6" s="18"/>
      <c r="E6" s="19"/>
    </row>
    <row r="7" s="20" customFormat="true" ht="26.25" hidden="false" customHeight="true" outlineLevel="0" collapsed="false">
      <c r="B7" s="21" t="s">
        <v>5</v>
      </c>
      <c r="C7" s="22"/>
      <c r="D7" s="23"/>
      <c r="E7" s="24" t="s">
        <v>6</v>
      </c>
      <c r="F7" s="25"/>
    </row>
    <row r="8" s="20" customFormat="true" ht="26.25" hidden="false" customHeight="true" outlineLevel="0" collapsed="false">
      <c r="B8" s="21" t="s">
        <v>7</v>
      </c>
      <c r="C8" s="26"/>
      <c r="D8" s="23"/>
      <c r="E8" s="24"/>
      <c r="F8" s="25"/>
    </row>
    <row r="9" s="16" customFormat="true" ht="26.25" hidden="false" customHeight="true" outlineLevel="0" collapsed="false">
      <c r="B9" s="27" t="s">
        <v>8</v>
      </c>
      <c r="C9" s="28"/>
      <c r="E9" s="19"/>
    </row>
    <row r="10" s="29" customFormat="true" ht="34.5" hidden="false" customHeight="true" outlineLevel="0" collapsed="false">
      <c r="B10" s="30" t="s">
        <v>9</v>
      </c>
      <c r="C10" s="31" t="str">
        <f aca="false">IF(C8&lt;&gt;"",VLOOKUP(C8,elenco,2,0),"")</f>
        <v/>
      </c>
      <c r="D10" s="32"/>
      <c r="E10" s="33"/>
    </row>
    <row r="11" s="20" customFormat="true" ht="37.5" hidden="false" customHeight="true" outlineLevel="0" collapsed="false">
      <c r="B11" s="21" t="s">
        <v>10</v>
      </c>
      <c r="C11" s="34" t="str">
        <f aca="false">IF(C8&lt;&gt;"",VLOOKUP(C8,elenco,5,0),"")</f>
        <v/>
      </c>
      <c r="E11" s="33"/>
    </row>
    <row r="12" s="35" customFormat="true" ht="60" hidden="false" customHeight="true" outlineLevel="0" collapsed="false">
      <c r="B12" s="36" t="s">
        <v>11</v>
      </c>
      <c r="C12" s="37"/>
      <c r="D12" s="32" t="n">
        <f aca="false">LEN(C12)</f>
        <v>0</v>
      </c>
      <c r="E12" s="38"/>
      <c r="F12" s="39" t="n">
        <f aca="false">FALSE()</f>
        <v>0</v>
      </c>
      <c r="G12" s="39" t="n">
        <f aca="false">FALSE()</f>
        <v>0</v>
      </c>
      <c r="H12" s="39" t="n">
        <f aca="false">FALSE()</f>
        <v>0</v>
      </c>
    </row>
    <row r="13" s="16" customFormat="true" ht="26.25" hidden="false" customHeight="true" outlineLevel="0" collapsed="false">
      <c r="B13" s="40" t="s">
        <v>12</v>
      </c>
      <c r="C13" s="40"/>
      <c r="D13" s="40"/>
      <c r="E13" s="19"/>
    </row>
    <row r="14" s="29" customFormat="true" ht="24.75" hidden="false" customHeight="true" outlineLevel="0" collapsed="false">
      <c r="B14" s="41" t="s">
        <v>13</v>
      </c>
      <c r="C14" s="42"/>
      <c r="D14" s="43"/>
      <c r="E14" s="44" t="s">
        <v>14</v>
      </c>
    </row>
    <row r="15" s="29" customFormat="true" ht="24.75" hidden="false" customHeight="true" outlineLevel="0" collapsed="false">
      <c r="B15" s="45" t="s">
        <v>15</v>
      </c>
      <c r="C15" s="46"/>
      <c r="D15" s="47" t="n">
        <f aca="false">IF(C14&lt;&gt;"",C15/C14,)</f>
        <v>0</v>
      </c>
      <c r="E15" s="33"/>
    </row>
    <row r="16" s="29" customFormat="true" ht="24.75" hidden="false" customHeight="true" outlineLevel="0" collapsed="false">
      <c r="B16" s="45" t="s">
        <v>16</v>
      </c>
      <c r="C16" s="46"/>
      <c r="D16" s="47"/>
      <c r="E16" s="33"/>
    </row>
    <row r="17" s="16" customFormat="true" ht="26.25" hidden="false" customHeight="true" outlineLevel="0" collapsed="false">
      <c r="B17" s="40" t="s">
        <v>17</v>
      </c>
      <c r="C17" s="40"/>
      <c r="D17" s="40"/>
      <c r="E17" s="19"/>
    </row>
    <row r="18" customFormat="false" ht="24.75" hidden="false" customHeight="true" outlineLevel="0" collapsed="false">
      <c r="B18" s="30" t="s">
        <v>18</v>
      </c>
      <c r="C18" s="48"/>
      <c r="D18" s="49" t="n">
        <f aca="false">1</f>
        <v>1</v>
      </c>
    </row>
    <row r="19" customFormat="false" ht="24.75" hidden="false" customHeight="true" outlineLevel="0" collapsed="false">
      <c r="B19" s="45" t="s">
        <v>19</v>
      </c>
      <c r="C19" s="48"/>
    </row>
    <row r="20" customFormat="false" ht="24.75" hidden="false" customHeight="true" outlineLevel="0" collapsed="false">
      <c r="B20" s="30" t="s">
        <v>20</v>
      </c>
      <c r="C20" s="48"/>
    </row>
    <row r="21" customFormat="false" ht="26.25" hidden="false" customHeight="true" outlineLevel="0" collapsed="false">
      <c r="B21" s="50" t="s">
        <v>21</v>
      </c>
      <c r="C21" s="51" t="s">
        <v>22</v>
      </c>
      <c r="D21" s="40"/>
    </row>
    <row r="22" customFormat="false" ht="24.75" hidden="false" customHeight="true" outlineLevel="0" collapsed="false">
      <c r="B22" s="52"/>
      <c r="C22" s="53"/>
      <c r="D22" s="54"/>
    </row>
    <row r="23" customFormat="false" ht="7.5" hidden="false" customHeight="true" outlineLevel="0" collapsed="false"/>
    <row r="24" customFormat="false" ht="21.45" hidden="false" customHeight="true" outlineLevel="0" collapsed="false">
      <c r="B24" s="55" t="s">
        <v>23</v>
      </c>
      <c r="C24" s="55"/>
    </row>
    <row r="25" customFormat="false" ht="12.8" hidden="false" customHeight="true" outlineLevel="0" collapsed="false">
      <c r="B25" s="55" t="s">
        <v>24</v>
      </c>
      <c r="C25" s="55"/>
    </row>
  </sheetData>
  <mergeCells count="7">
    <mergeCell ref="B2:C2"/>
    <mergeCell ref="B3:C3"/>
    <mergeCell ref="B4:C4"/>
    <mergeCell ref="B5:C5"/>
    <mergeCell ref="E7:E8"/>
    <mergeCell ref="B24:C24"/>
    <mergeCell ref="B25:C25"/>
  </mergeCells>
  <conditionalFormatting sqref="C7:C8">
    <cfRule type="cellIs" priority="2" operator="equal" aboveAverage="0" equalAverage="0" bottom="0" percent="0" rank="0" text="" dxfId="0">
      <formula>""</formula>
    </cfRule>
  </conditionalFormatting>
  <conditionalFormatting sqref="C10">
    <cfRule type="cellIs" priority="3" operator="equal" aboveAverage="0" equalAverage="0" bottom="0" percent="0" rank="0" text="" dxfId="0">
      <formula>""</formula>
    </cfRule>
  </conditionalFormatting>
  <conditionalFormatting sqref="C18">
    <cfRule type="cellIs" priority="4" operator="equal" aboveAverage="0" equalAverage="0" bottom="0" percent="0" rank="0" text="" dxfId="0">
      <formula>""</formula>
    </cfRule>
  </conditionalFormatting>
  <conditionalFormatting sqref="C19">
    <cfRule type="cellIs" priority="5" operator="equal" aboveAverage="0" equalAverage="0" bottom="0" percent="0" rank="0" text="" dxfId="0">
      <formula>""</formula>
    </cfRule>
  </conditionalFormatting>
  <conditionalFormatting sqref="C20">
    <cfRule type="cellIs" priority="6" operator="equal" aboveAverage="0" equalAverage="0" bottom="0" percent="0" rank="0" text="" dxfId="0">
      <formula>""</formula>
    </cfRule>
  </conditionalFormatting>
  <conditionalFormatting sqref="D10">
    <cfRule type="cellIs" priority="7" operator="greaterThan" aboveAverage="0" equalAverage="0" bottom="0" percent="0" rank="0" text="" dxfId="0">
      <formula>100</formula>
    </cfRule>
  </conditionalFormatting>
  <conditionalFormatting sqref="D12">
    <cfRule type="cellIs" priority="8" operator="greaterThan" aboveAverage="0" equalAverage="0" bottom="0" percent="0" rank="0" text="" dxfId="0">
      <formula>100</formula>
    </cfRule>
  </conditionalFormatting>
  <conditionalFormatting sqref="C11">
    <cfRule type="cellIs" priority="9" operator="equal" aboveAverage="0" equalAverage="0" bottom="0" percent="0" rank="0" text="" dxfId="0">
      <formula>""</formula>
    </cfRule>
  </conditionalFormatting>
  <conditionalFormatting sqref="C12">
    <cfRule type="expression" priority="10" aboveAverage="0" equalAverage="0" bottom="0" percent="0" rank="0" text="" dxfId="0">
      <formula>$C$12=""</formula>
    </cfRule>
  </conditionalFormatting>
  <conditionalFormatting sqref="C14:C16">
    <cfRule type="expression" priority="11" aboveAverage="0" equalAverage="0" bottom="0" percent="0" rank="0" text="" dxfId="0">
      <formula>$C$12=""</formula>
    </cfRule>
  </conditionalFormatting>
  <dataValidations count="9">
    <dataValidation allowBlank="true" error="La data di compilazione del modulo deve essere inserita nel formato gg/mm/aaaa" errorTitle="Formato data non corretto" operator="between" promptTitle="Data compilazione modulo" showDropDown="false" showErrorMessage="true" showInputMessage="true" sqref="B22" type="date">
      <formula1>43101</formula1>
      <formula2>44926</formula2>
    </dataValidation>
    <dataValidation allowBlank="true" operator="between" prompt="Inserire una descrizione sintetica della richiesta" promptTitle="Oggetto" showDropDown="false" showErrorMessage="false" showInputMessage="true" sqref="C10" type="none">
      <formula1>0</formula1>
      <formula2>0</formula2>
    </dataValidation>
    <dataValidation allowBlank="true" error="L'importo richiesto deve essere un valore numerico, non superiore a 100.000€" errorTitle="Importo richiesto" operator="lessThanOrEqual" prompt="Inserire l'ammontare dell'importo richiesto in cifre. &#10;L'importo massimo è 100.000€" promptTitle="Importo richiesto" showDropDown="false" showErrorMessage="true" showInputMessage="true" sqref="C14" type="decimal">
      <formula1>100000</formula1>
      <formula2>0</formula2>
    </dataValidation>
    <dataValidation allowBlank="true" operator="between" prompt="Selezionare una provincia dall'elenco a discesa" promptTitle="PROVINCIA" showDropDown="false" showErrorMessage="true" showInputMessage="true" sqref="C7" type="list">
      <formula1>Provincia</formula1>
      <formula2>0</formula2>
    </dataValidation>
    <dataValidation allowBlank="true" operator="between" prompt="Selezionare un comune dall'elenco a discesa" promptTitle="COMUNE" showDropDown="false" showErrorMessage="true" showInputMessage="true" sqref="C8" type="list">
      <formula1>INDIRECT($C$7)</formula1>
      <formula2>0</formula2>
    </dataValidation>
    <dataValidation allowBlank="true" operator="between" prompt="Inserire l'evento o gli eventi temporaleschi di riferimento" promptTitle="Evento temporalesco" showDropDown="false" showErrorMessage="false" showInputMessage="true" sqref="C11" type="none">
      <formula1>0</formula1>
      <formula2>0</formula2>
    </dataValidation>
    <dataValidation allowBlank="true" operator="between" prompt="Specificare solo indirizzi PEC" promptTitle="PEC di riferimento" showDropDown="false" showErrorMessage="false" showInputMessage="true" sqref="C18" type="none">
      <formula1>0</formula1>
      <formula2>0</formula2>
    </dataValidation>
    <dataValidation allowBlank="true" error="Selezionare una voce dall'elenco a tendina" errorTitle="Attenzione" operator="greaterThan" prompt="inserire una breve descrizione dei lavori previsti per la richiesta in oggetto" promptTitle="Descrizione dei lavori" showDropDown="false" showErrorMessage="true" showInputMessage="true" sqref="C12" type="none">
      <formula1>0</formula1>
      <formula2>0</formula2>
    </dataValidation>
    <dataValidation allowBlank="true" error="L'importo richiesto deve essere un valore numerico, non superiore a 100.000€" errorTitle="Importo richiesto" operator="lessThanOrEqual" prompt="Inserire l'ammontare dell'importo richiesto in cifre. &#10;L'importo massimo è 100.000€" promptTitle="Importo richiesto" showDropDown="false" showErrorMessage="false" showInputMessage="false" sqref="C15:C16" type="none">
      <formula1>0</formula1>
      <formula2>0</formula2>
    </dataValidation>
  </dataValidation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56" width="27.31"/>
    <col collapsed="false" customWidth="true" hidden="false" outlineLevel="0" max="1025" min="2" style="56" width="9.13"/>
  </cols>
  <sheetData>
    <row r="1" customFormat="false" ht="12.75" hidden="false" customHeight="false" outlineLevel="0" collapsed="false">
      <c r="A1" s="57" t="s">
        <v>5</v>
      </c>
      <c r="B1" s="57"/>
    </row>
    <row r="2" customFormat="false" ht="12.75" hidden="false" customHeight="false" outlineLevel="0" collapsed="false">
      <c r="A2" s="56" t="s">
        <v>25</v>
      </c>
    </row>
    <row r="3" customFormat="false" ht="12.75" hidden="false" customHeight="false" outlineLevel="0" collapsed="false">
      <c r="A3" s="56" t="s">
        <v>26</v>
      </c>
    </row>
    <row r="4" customFormat="false" ht="12.75" hidden="false" customHeight="false" outlineLevel="0" collapsed="false">
      <c r="A4" s="56" t="s">
        <v>27</v>
      </c>
    </row>
    <row r="5" customFormat="false" ht="12.75" hidden="false" customHeight="false" outlineLevel="0" collapsed="false">
      <c r="A5" s="56" t="s">
        <v>28</v>
      </c>
    </row>
    <row r="6" customFormat="false" ht="12.75" hidden="false" customHeight="false" outlineLevel="0" collapsed="false">
      <c r="A6" s="56" t="s">
        <v>29</v>
      </c>
    </row>
    <row r="7" customFormat="false" ht="12.75" hidden="false" customHeight="false" outlineLevel="0" collapsed="false">
      <c r="A7" s="56" t="s">
        <v>30</v>
      </c>
    </row>
    <row r="8" customFormat="false" ht="12.75" hidden="false" customHeight="false" outlineLevel="0" collapsed="false">
      <c r="A8" s="56" t="s">
        <v>31</v>
      </c>
    </row>
  </sheetData>
  <autoFilter ref="A1:B46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0" width="43.13"/>
    <col collapsed="false" customWidth="true" hidden="false" outlineLevel="0" max="2" min="2" style="0" width="40.57"/>
    <col collapsed="false" customWidth="true" hidden="false" outlineLevel="0" max="3" min="3" style="0" width="8.67"/>
    <col collapsed="false" customWidth="true" hidden="false" outlineLevel="0" max="4" min="4" style="0" width="26.71"/>
    <col collapsed="false" customWidth="true" hidden="false" outlineLevel="0" max="5" min="5" style="0" width="44.99"/>
    <col collapsed="false" customWidth="true" hidden="false" outlineLevel="0" max="6" min="6" style="0" width="30.86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58" t="s">
        <v>32</v>
      </c>
      <c r="B1" s="58" t="s">
        <v>33</v>
      </c>
      <c r="C1" s="58" t="s">
        <v>34</v>
      </c>
      <c r="D1" s="59" t="s">
        <v>35</v>
      </c>
      <c r="E1" s="58" t="s">
        <v>36</v>
      </c>
      <c r="F1" s="58" t="s">
        <v>32</v>
      </c>
    </row>
    <row r="2" customFormat="false" ht="45" hidden="false" customHeight="false" outlineLevel="0" collapsed="false">
      <c r="A2" s="60" t="str">
        <f aca="false">F2 &amp; " (" &amp; IF(LEN(B2)&lt;50,B2,LEFT(B2,50) &amp;"…") &amp; ")"</f>
        <v>CARREGA LIGURE (Integrazione finanziamento per ricostruzione ponte…)</v>
      </c>
      <c r="B2" s="60" t="s">
        <v>37</v>
      </c>
      <c r="C2" s="61" t="s">
        <v>38</v>
      </c>
      <c r="D2" s="62" t="s">
        <v>39</v>
      </c>
      <c r="E2" s="60" t="s">
        <v>40</v>
      </c>
      <c r="F2" s="60" t="s">
        <v>41</v>
      </c>
    </row>
    <row r="3" customFormat="false" ht="30" hidden="false" customHeight="false" outlineLevel="0" collapsed="false">
      <c r="A3" s="60" t="str">
        <f aca="false">F3 &amp; " (" &amp; IF(LEN(B3)&lt;50,B3,LEFT(B3,50) &amp;"…") &amp; ")"</f>
        <v>CASSINELLE (Messa in sicurezza scarpata di monte Via Colombara…)</v>
      </c>
      <c r="B3" s="60" t="s">
        <v>42</v>
      </c>
      <c r="C3" s="61" t="s">
        <v>38</v>
      </c>
      <c r="D3" s="62" t="s">
        <v>43</v>
      </c>
      <c r="E3" s="60" t="s">
        <v>44</v>
      </c>
      <c r="F3" s="60" t="s">
        <v>45</v>
      </c>
    </row>
    <row r="4" customFormat="false" ht="30" hidden="false" customHeight="false" outlineLevel="0" collapsed="false">
      <c r="A4" s="60" t="str">
        <f aca="false">F4 &amp; " (" &amp; IF(LEN(B4)&lt;50,B4,LEFT(B4,50) &amp;"…") &amp; ")"</f>
        <v>CASTELLETTO D'ERRO (Consolidamento scarpata di valle s.c. Nuora-Dugli)</v>
      </c>
      <c r="B4" s="60" t="s">
        <v>46</v>
      </c>
      <c r="C4" s="61" t="s">
        <v>38</v>
      </c>
      <c r="D4" s="62" t="s">
        <v>47</v>
      </c>
      <c r="E4" s="60" t="s">
        <v>44</v>
      </c>
      <c r="F4" s="60" t="s">
        <v>48</v>
      </c>
    </row>
    <row r="5" customFormat="false" ht="30" hidden="false" customHeight="false" outlineLevel="0" collapsed="false">
      <c r="A5" s="60" t="str">
        <f aca="false">F5 &amp; " (" &amp; IF(LEN(B5)&lt;50,B5,LEFT(B5,50) &amp;"…") &amp; ")"</f>
        <v>CERRINA MONFERRATO (Consolidamento scarpata a valle s.c. per Montaldo)</v>
      </c>
      <c r="B5" s="60" t="s">
        <v>49</v>
      </c>
      <c r="C5" s="61" t="s">
        <v>38</v>
      </c>
      <c r="D5" s="62" t="s">
        <v>50</v>
      </c>
      <c r="E5" s="60" t="s">
        <v>51</v>
      </c>
      <c r="F5" s="60" t="s">
        <v>52</v>
      </c>
    </row>
    <row r="6" customFormat="false" ht="30" hidden="false" customHeight="false" outlineLevel="0" collapsed="false">
      <c r="A6" s="60" t="str">
        <f aca="false">F6 &amp; " (" &amp; IF(LEN(B6)&lt;50,B6,LEFT(B6,50) &amp;"…") &amp; ")"</f>
        <v>CERRINA MONFERRATO (messa in sicurezza tratto di strada per cimitero d…)</v>
      </c>
      <c r="B6" s="60" t="s">
        <v>53</v>
      </c>
      <c r="C6" s="61" t="s">
        <v>38</v>
      </c>
      <c r="D6" s="62" t="s">
        <v>54</v>
      </c>
      <c r="E6" s="60" t="s">
        <v>44</v>
      </c>
      <c r="F6" s="60" t="s">
        <v>52</v>
      </c>
    </row>
    <row r="7" customFormat="false" ht="30" hidden="false" customHeight="false" outlineLevel="0" collapsed="false">
      <c r="A7" s="60" t="str">
        <f aca="false">F7 &amp; " (" &amp; IF(LEN(B7)&lt;50,B7,LEFT(B7,50) &amp;"…") &amp; ")"</f>
        <v>FUBINE MONFERRATO (Indagini propedeutiche al consolidamento di centro…)</v>
      </c>
      <c r="B7" s="60" t="s">
        <v>55</v>
      </c>
      <c r="C7" s="61" t="s">
        <v>38</v>
      </c>
      <c r="D7" s="62" t="s">
        <v>56</v>
      </c>
      <c r="E7" s="60" t="s">
        <v>57</v>
      </c>
      <c r="F7" s="60" t="s">
        <v>58</v>
      </c>
    </row>
    <row r="8" customFormat="false" ht="30" hidden="false" customHeight="false" outlineLevel="0" collapsed="false">
      <c r="A8" s="60" t="str">
        <f aca="false">F8 &amp; " (" &amp; IF(LEN(B8)&lt;50,B8,LEFT(B8,50) &amp;"…") &amp; ")"</f>
        <v>ODALENGO PICCOLO (Messa in sicurezza ponticello in via Serra)</v>
      </c>
      <c r="B8" s="60" t="s">
        <v>59</v>
      </c>
      <c r="C8" s="61" t="s">
        <v>38</v>
      </c>
      <c r="D8" s="62" t="s">
        <v>60</v>
      </c>
      <c r="E8" s="60" t="s">
        <v>61</v>
      </c>
      <c r="F8" s="60" t="s">
        <v>62</v>
      </c>
    </row>
    <row r="9" customFormat="false" ht="30" hidden="false" customHeight="false" outlineLevel="0" collapsed="false">
      <c r="A9" s="60" t="str">
        <f aca="false">F9 &amp; " (" &amp; IF(LEN(B9)&lt;50,B9,LEFT(B9,50) &amp;"…") &amp; ")"</f>
        <v>OTTIGLIO (Ripristino stabilità tratto s.c. Ottiglio - Prera.…)</v>
      </c>
      <c r="B9" s="60" t="s">
        <v>63</v>
      </c>
      <c r="C9" s="61" t="s">
        <v>38</v>
      </c>
      <c r="D9" s="62" t="s">
        <v>64</v>
      </c>
      <c r="E9" s="60" t="s">
        <v>65</v>
      </c>
      <c r="F9" s="60" t="s">
        <v>66</v>
      </c>
    </row>
    <row r="10" customFormat="false" ht="30" hidden="false" customHeight="false" outlineLevel="0" collapsed="false">
      <c r="A10" s="60" t="str">
        <f aca="false">F10 &amp; " (" &amp; IF(LEN(B10)&lt;50,B10,LEFT(B10,50) &amp;"…") &amp; ")"</f>
        <v>PECETTO DI VALENZA (Messa in sicurezza Rocca Comunale)</v>
      </c>
      <c r="B10" s="60" t="s">
        <v>67</v>
      </c>
      <c r="C10" s="61" t="s">
        <v>38</v>
      </c>
      <c r="D10" s="62" t="s">
        <v>68</v>
      </c>
      <c r="E10" s="60" t="s">
        <v>65</v>
      </c>
      <c r="F10" s="60" t="s">
        <v>69</v>
      </c>
    </row>
    <row r="11" customFormat="false" ht="30" hidden="false" customHeight="false" outlineLevel="0" collapsed="false">
      <c r="A11" s="60" t="str">
        <f aca="false">F11 &amp; " (" &amp; IF(LEN(B11)&lt;50,B11,LEFT(B11,50) &amp;"…") &amp; ")"</f>
        <v>PONTESTURA (Consolidamento ponticello su rio Passerona alla co…)</v>
      </c>
      <c r="B11" s="60" t="s">
        <v>70</v>
      </c>
      <c r="C11" s="61" t="s">
        <v>38</v>
      </c>
      <c r="D11" s="62" t="s">
        <v>71</v>
      </c>
      <c r="E11" s="60" t="s">
        <v>44</v>
      </c>
      <c r="F11" s="60" t="s">
        <v>72</v>
      </c>
    </row>
    <row r="12" customFormat="false" ht="30" hidden="false" customHeight="false" outlineLevel="0" collapsed="false">
      <c r="A12" s="60" t="str">
        <f aca="false">F12 &amp; " (" &amp; IF(LEN(B12)&lt;50,B12,LEFT(B12,50) &amp;"…") &amp; ")"</f>
        <v>SALA MONFERRATO (RIPRISTINO MANTI DI COPERTURA EDIFICI PUBBLICI)</v>
      </c>
      <c r="B12" s="60" t="s">
        <v>73</v>
      </c>
      <c r="C12" s="61" t="s">
        <v>38</v>
      </c>
      <c r="D12" s="62" t="s">
        <v>74</v>
      </c>
      <c r="E12" s="60" t="s">
        <v>75</v>
      </c>
      <c r="F12" s="60" t="s">
        <v>76</v>
      </c>
    </row>
    <row r="13" customFormat="false" ht="30" hidden="false" customHeight="false" outlineLevel="0" collapsed="false">
      <c r="A13" s="60" t="str">
        <f aca="false">F13 &amp; " (" &amp; IF(LEN(B13)&lt;50,B13,LEFT(B13,50) &amp;"…") &amp; ")"</f>
        <v>SAREZZANO (Realizzazione indagini geognostiche e monitoraggio…)</v>
      </c>
      <c r="B13" s="60" t="s">
        <v>77</v>
      </c>
      <c r="C13" s="61" t="s">
        <v>38</v>
      </c>
      <c r="D13" s="62" t="s">
        <v>78</v>
      </c>
      <c r="E13" s="60" t="s">
        <v>79</v>
      </c>
      <c r="F13" s="60" t="s">
        <v>80</v>
      </c>
    </row>
    <row r="14" customFormat="false" ht="30" hidden="false" customHeight="false" outlineLevel="0" collapsed="false">
      <c r="A14" s="60" t="str">
        <f aca="false">F14 &amp; " (" &amp; IF(LEN(B14)&lt;50,B14,LEFT(B14,50) &amp;"…") &amp; ")"</f>
        <v>TERZO (Rifacimento tratto di muro di sostegno piazzale co…)</v>
      </c>
      <c r="B14" s="60" t="s">
        <v>81</v>
      </c>
      <c r="C14" s="61" t="s">
        <v>38</v>
      </c>
      <c r="D14" s="62" t="s">
        <v>82</v>
      </c>
      <c r="E14" s="60" t="s">
        <v>83</v>
      </c>
      <c r="F14" s="60" t="s">
        <v>84</v>
      </c>
    </row>
    <row r="15" customFormat="false" ht="30" hidden="false" customHeight="false" outlineLevel="0" collapsed="false">
      <c r="A15" s="60" t="str">
        <f aca="false">F15 &amp; " (" &amp; IF(LEN(B15)&lt;50,B15,LEFT(B15,50) &amp;"…") &amp; ")"</f>
        <v>TREVILLE (Messa in sicurezza scarpata di valle via Voltini -…)</v>
      </c>
      <c r="B15" s="60" t="s">
        <v>85</v>
      </c>
      <c r="C15" s="61" t="s">
        <v>38</v>
      </c>
      <c r="D15" s="62" t="s">
        <v>86</v>
      </c>
      <c r="E15" s="60" t="s">
        <v>61</v>
      </c>
      <c r="F15" s="60" t="s">
        <v>87</v>
      </c>
    </row>
    <row r="16" customFormat="false" ht="30" hidden="false" customHeight="false" outlineLevel="0" collapsed="false">
      <c r="A16" s="60" t="str">
        <f aca="false">F16 &amp; " (" &amp; IF(LEN(B16)&lt;50,B16,LEFT(B16,50) &amp;"…") &amp; ")"</f>
        <v>LOAZZOLO (cedimento ciglio stradale SC Frasca)</v>
      </c>
      <c r="B16" s="60" t="s">
        <v>88</v>
      </c>
      <c r="C16" s="61" t="s">
        <v>89</v>
      </c>
      <c r="D16" s="62" t="s">
        <v>90</v>
      </c>
      <c r="E16" s="60" t="s">
        <v>91</v>
      </c>
      <c r="F16" s="60" t="s">
        <v>92</v>
      </c>
    </row>
    <row r="17" customFormat="false" ht="15" hidden="false" customHeight="false" outlineLevel="0" collapsed="false">
      <c r="A17" s="60" t="str">
        <f aca="false">F17 &amp; " (" &amp; IF(LEN(B17)&lt;50,B17,LEFT(B17,50) &amp;"…") &amp; ")"</f>
        <v>VESIME (Consolidamento s.c. Annunziata)</v>
      </c>
      <c r="B17" s="60" t="s">
        <v>93</v>
      </c>
      <c r="C17" s="61" t="s">
        <v>89</v>
      </c>
      <c r="D17" s="62" t="s">
        <v>94</v>
      </c>
      <c r="E17" s="60" t="s">
        <v>95</v>
      </c>
      <c r="F17" s="60" t="s">
        <v>96</v>
      </c>
    </row>
    <row r="18" customFormat="false" ht="60" hidden="false" customHeight="false" outlineLevel="0" collapsed="false">
      <c r="A18" s="60" t="str">
        <f aca="false">F18 &amp; " (" &amp; IF(LEN(B18)&lt;50,B18,LEFT(B18,50) &amp;"…") &amp; ")"</f>
        <v>AILOCHE (O.S. n°34 del 21/05/2019_Intervento di messa in si…)</v>
      </c>
      <c r="B18" s="60" t="s">
        <v>97</v>
      </c>
      <c r="C18" s="61" t="s">
        <v>98</v>
      </c>
      <c r="D18" s="62" t="s">
        <v>99</v>
      </c>
      <c r="E18" s="60" t="s">
        <v>100</v>
      </c>
      <c r="F18" s="60" t="s">
        <v>101</v>
      </c>
    </row>
    <row r="19" customFormat="false" ht="30" hidden="false" customHeight="false" outlineLevel="0" collapsed="false">
      <c r="A19" s="60" t="str">
        <f aca="false">F19 &amp; " (" &amp; IF(LEN(B19)&lt;50,B19,LEFT(B19,50) &amp;"…") &amp; ")"</f>
        <v>GRAGLIA (INTERVENTO RIFACIMENTO PONTICELLO STRADA PER PARTI…)</v>
      </c>
      <c r="B19" s="60" t="s">
        <v>102</v>
      </c>
      <c r="C19" s="61" t="s">
        <v>98</v>
      </c>
      <c r="D19" s="62" t="s">
        <v>103</v>
      </c>
      <c r="E19" s="60" t="s">
        <v>104</v>
      </c>
      <c r="F19" s="60" t="s">
        <v>105</v>
      </c>
    </row>
    <row r="20" customFormat="false" ht="60" hidden="false" customHeight="false" outlineLevel="0" collapsed="false">
      <c r="A20" s="60" t="str">
        <f aca="false">F20 &amp; " (" &amp; IF(LEN(B20)&lt;50,B20,LEFT(B20,50) &amp;"…") &amp; ")"</f>
        <v>GRAGLIA (O.S. n°18 del 19/09/2019 - Ripristino viabilità co…)</v>
      </c>
      <c r="B20" s="60" t="s">
        <v>106</v>
      </c>
      <c r="C20" s="61" t="s">
        <v>98</v>
      </c>
      <c r="D20" s="62" t="s">
        <v>107</v>
      </c>
      <c r="E20" s="60" t="s">
        <v>108</v>
      </c>
      <c r="F20" s="60" t="s">
        <v>105</v>
      </c>
    </row>
    <row r="21" customFormat="false" ht="60" hidden="false" customHeight="false" outlineLevel="0" collapsed="false">
      <c r="A21" s="60" t="str">
        <f aca="false">F21 &amp; " (" &amp; IF(LEN(B21)&lt;50,B21,LEFT(B21,50) &amp;"…") &amp; ")"</f>
        <v>OCCHIEPPO SUPERIORE (O.S n°25/2019 Intervento di somma urgenza per rimo…)</v>
      </c>
      <c r="B21" s="60" t="s">
        <v>109</v>
      </c>
      <c r="C21" s="61" t="s">
        <v>98</v>
      </c>
      <c r="D21" s="62" t="s">
        <v>110</v>
      </c>
      <c r="E21" s="60" t="s">
        <v>111</v>
      </c>
      <c r="F21" s="60" t="s">
        <v>112</v>
      </c>
    </row>
    <row r="22" customFormat="false" ht="45" hidden="false" customHeight="false" outlineLevel="0" collapsed="false">
      <c r="A22" s="60" t="str">
        <f aca="false">F22 &amp; " (" &amp; IF(LEN(B22)&lt;50,B22,LEFT(B22,50) &amp;"…") &amp; ")"</f>
        <v>VALDILANA (ripristino opere di regimazione acque superficiali…)</v>
      </c>
      <c r="B22" s="60" t="s">
        <v>113</v>
      </c>
      <c r="C22" s="61" t="s">
        <v>98</v>
      </c>
      <c r="D22" s="62" t="s">
        <v>114</v>
      </c>
      <c r="E22" s="60" t="s">
        <v>115</v>
      </c>
      <c r="F22" s="60" t="s">
        <v>116</v>
      </c>
    </row>
    <row r="23" customFormat="false" ht="30" hidden="false" customHeight="false" outlineLevel="0" collapsed="false">
      <c r="A23" s="60" t="str">
        <f aca="false">F23 &amp; " (" &amp; IF(LEN(B23)&lt;50,B23,LEFT(B23,50) &amp;"…") &amp; ")"</f>
        <v>ALBA (Sistemazione idraulica attraversamento su s.c. San…)</v>
      </c>
      <c r="B23" s="60" t="s">
        <v>117</v>
      </c>
      <c r="C23" s="61" t="s">
        <v>118</v>
      </c>
      <c r="D23" s="62" t="s">
        <v>119</v>
      </c>
      <c r="E23" s="60" t="s">
        <v>120</v>
      </c>
      <c r="F23" s="60" t="s">
        <v>121</v>
      </c>
    </row>
    <row r="24" customFormat="false" ht="30" hidden="false" customHeight="false" outlineLevel="0" collapsed="false">
      <c r="A24" s="60" t="str">
        <f aca="false">F24 &amp; " (" &amp; IF(LEN(B24)&lt;50,B24,LEFT(B24,50) &amp;"…") &amp; ")"</f>
        <v>ALBA (Manutenzione idraulica T. Riddone, rio Misureto e …)</v>
      </c>
      <c r="B24" s="60" t="s">
        <v>122</v>
      </c>
      <c r="C24" s="61" t="s">
        <v>118</v>
      </c>
      <c r="D24" s="62" t="s">
        <v>123</v>
      </c>
      <c r="E24" s="60" t="s">
        <v>120</v>
      </c>
      <c r="F24" s="60" t="s">
        <v>121</v>
      </c>
    </row>
    <row r="25" customFormat="false" ht="30" hidden="false" customHeight="false" outlineLevel="0" collapsed="false">
      <c r="A25" s="60" t="str">
        <f aca="false">F25 &amp; " (" &amp; IF(LEN(B25)&lt;50,B25,LEFT(B25,50) &amp;"…") &amp; ")"</f>
        <v>ALBA (Regimazione idraulica  località San Cassiano)</v>
      </c>
      <c r="B25" s="60" t="s">
        <v>124</v>
      </c>
      <c r="C25" s="61" t="s">
        <v>118</v>
      </c>
      <c r="D25" s="62" t="s">
        <v>125</v>
      </c>
      <c r="E25" s="60" t="s">
        <v>120</v>
      </c>
      <c r="F25" s="60" t="s">
        <v>121</v>
      </c>
    </row>
    <row r="26" customFormat="false" ht="45" hidden="false" customHeight="false" outlineLevel="0" collapsed="false">
      <c r="A26" s="60" t="str">
        <f aca="false">F26 &amp; " (" &amp; IF(LEN(B26)&lt;50,B26,LEFT(B26,50) &amp;"…") &amp; ")"</f>
        <v>ALBA (Ripristino condotta rio Misuret sotto C. Langhe  e…)</v>
      </c>
      <c r="B26" s="60" t="s">
        <v>126</v>
      </c>
      <c r="C26" s="61" t="s">
        <v>118</v>
      </c>
      <c r="D26" s="62" t="s">
        <v>127</v>
      </c>
      <c r="E26" s="60" t="s">
        <v>120</v>
      </c>
      <c r="F26" s="60" t="s">
        <v>121</v>
      </c>
    </row>
    <row r="27" customFormat="false" ht="45" hidden="false" customHeight="false" outlineLevel="0" collapsed="false">
      <c r="A27" s="60" t="str">
        <f aca="false">F27 &amp; " (" &amp; IF(LEN(B27)&lt;50,B27,LEFT(B27,50) &amp;"…") &amp; ")"</f>
        <v>ALBA (Rifacimento tratto tubazione acque meteriche in C.…)</v>
      </c>
      <c r="B27" s="60" t="s">
        <v>128</v>
      </c>
      <c r="C27" s="61" t="s">
        <v>118</v>
      </c>
      <c r="D27" s="62" t="s">
        <v>129</v>
      </c>
      <c r="E27" s="60" t="s">
        <v>120</v>
      </c>
      <c r="F27" s="60" t="s">
        <v>121</v>
      </c>
    </row>
    <row r="28" customFormat="false" ht="45" hidden="false" customHeight="false" outlineLevel="0" collapsed="false">
      <c r="A28" s="60" t="str">
        <f aca="false">F28 &amp; " (" &amp; IF(LEN(B28)&lt;50,B28,LEFT(B28,50) &amp;"…") &amp; ")"</f>
        <v>ALBA (Lavori in somma urgenza per stoccaggio e smaltimen…)</v>
      </c>
      <c r="B28" s="60" t="s">
        <v>130</v>
      </c>
      <c r="C28" s="61" t="s">
        <v>118</v>
      </c>
      <c r="D28" s="62" t="s">
        <v>131</v>
      </c>
      <c r="E28" s="60" t="s">
        <v>120</v>
      </c>
      <c r="F28" s="60" t="s">
        <v>121</v>
      </c>
    </row>
    <row r="29" customFormat="false" ht="45" hidden="false" customHeight="false" outlineLevel="0" collapsed="false">
      <c r="A29" s="60" t="str">
        <f aca="false">F29 &amp; " (" &amp; IF(LEN(B29)&lt;50,B29,LEFT(B29,50) &amp;"…") &amp; ")"</f>
        <v>ALBA (Lavori in somma urgenza per messa in sicurezza via…)</v>
      </c>
      <c r="B29" s="60" t="s">
        <v>132</v>
      </c>
      <c r="C29" s="61" t="s">
        <v>118</v>
      </c>
      <c r="D29" s="62" t="s">
        <v>133</v>
      </c>
      <c r="E29" s="60" t="s">
        <v>120</v>
      </c>
      <c r="F29" s="60" t="s">
        <v>121</v>
      </c>
    </row>
    <row r="30" customFormat="false" ht="45" hidden="false" customHeight="false" outlineLevel="0" collapsed="false">
      <c r="A30" s="60" t="str">
        <f aca="false">F30 &amp; " (" &amp; IF(LEN(B30)&lt;50,B30,LEFT(B30,50) &amp;"…") &amp; ")"</f>
        <v>ARGENTERA (Manutenzioni idrauliche Stura di Demonte (colata E…)</v>
      </c>
      <c r="B30" s="60" t="s">
        <v>134</v>
      </c>
      <c r="C30" s="61" t="s">
        <v>118</v>
      </c>
      <c r="D30" s="62" t="s">
        <v>135</v>
      </c>
      <c r="E30" s="60" t="s">
        <v>120</v>
      </c>
      <c r="F30" s="60" t="s">
        <v>136</v>
      </c>
    </row>
    <row r="31" customFormat="false" ht="30" hidden="false" customHeight="false" outlineLevel="0" collapsed="false">
      <c r="A31" s="60" t="str">
        <f aca="false">F31 &amp; " (" &amp; IF(LEN(B31)&lt;50,B31,LEFT(B31,50) &amp;"…") &amp; ")"</f>
        <v>ARGENTERA (Realizzazione guado sul T. Stura di Demonte per ac…)</v>
      </c>
      <c r="B31" s="60" t="s">
        <v>137</v>
      </c>
      <c r="C31" s="61" t="s">
        <v>118</v>
      </c>
      <c r="D31" s="62" t="s">
        <v>138</v>
      </c>
      <c r="E31" s="60" t="s">
        <v>120</v>
      </c>
      <c r="F31" s="60" t="s">
        <v>136</v>
      </c>
    </row>
    <row r="32" customFormat="false" ht="30" hidden="false" customHeight="false" outlineLevel="0" collapsed="false">
      <c r="A32" s="60" t="str">
        <f aca="false">F32 &amp; " (" &amp; IF(LEN(B32)&lt;50,B32,LEFT(B32,50) &amp;"…") &amp; ")"</f>
        <v>ARGENTERA (Ripristino attraversamenti stradali per messa in s…)</v>
      </c>
      <c r="B32" s="60" t="s">
        <v>139</v>
      </c>
      <c r="C32" s="61" t="s">
        <v>118</v>
      </c>
      <c r="D32" s="62" t="s">
        <v>140</v>
      </c>
      <c r="E32" s="60" t="s">
        <v>120</v>
      </c>
      <c r="F32" s="60" t="s">
        <v>136</v>
      </c>
    </row>
    <row r="33" customFormat="false" ht="30" hidden="false" customHeight="false" outlineLevel="0" collapsed="false">
      <c r="A33" s="60" t="str">
        <f aca="false">F33 &amp; " (" &amp; IF(LEN(B33)&lt;50,B33,LEFT(B33,50) &amp;"…") &amp; ")"</f>
        <v>BAGNOLO PIEMONTE (Consolidamenti spondali lungo il T. Grana mediante…)</v>
      </c>
      <c r="B33" s="60" t="s">
        <v>141</v>
      </c>
      <c r="C33" s="61" t="s">
        <v>118</v>
      </c>
      <c r="D33" s="62" t="s">
        <v>142</v>
      </c>
      <c r="E33" s="60" t="s">
        <v>143</v>
      </c>
      <c r="F33" s="60" t="s">
        <v>144</v>
      </c>
    </row>
    <row r="34" customFormat="false" ht="75" hidden="false" customHeight="false" outlineLevel="0" collapsed="false">
      <c r="A34" s="60" t="str">
        <f aca="false">F34 &amp; " (" &amp; IF(LEN(B34)&lt;50,B34,LEFT(B34,50) &amp;"…") &amp; ")"</f>
        <v>BARGE (Via San Sudario - messa in sicurezza attraversamen…)</v>
      </c>
      <c r="B34" s="60" t="s">
        <v>145</v>
      </c>
      <c r="C34" s="61" t="s">
        <v>118</v>
      </c>
      <c r="D34" s="62" t="s">
        <v>146</v>
      </c>
      <c r="E34" s="60" t="s">
        <v>147</v>
      </c>
      <c r="F34" s="60" t="s">
        <v>148</v>
      </c>
    </row>
    <row r="35" customFormat="false" ht="45" hidden="false" customHeight="false" outlineLevel="0" collapsed="false">
      <c r="A35" s="60" t="str">
        <f aca="false">F35 &amp; " (" &amp; IF(LEN(B35)&lt;50,B35,LEFT(B35,50) &amp;"…") &amp; ")"</f>
        <v>BARGE (Ripristino banchina stradale ceduta ed erosa Via M…)</v>
      </c>
      <c r="B35" s="60" t="s">
        <v>149</v>
      </c>
      <c r="C35" s="61" t="s">
        <v>118</v>
      </c>
      <c r="D35" s="62" t="s">
        <v>150</v>
      </c>
      <c r="E35" s="60" t="s">
        <v>147</v>
      </c>
      <c r="F35" s="60" t="s">
        <v>148</v>
      </c>
    </row>
    <row r="36" customFormat="false" ht="45" hidden="false" customHeight="false" outlineLevel="0" collapsed="false">
      <c r="A36" s="60" t="str">
        <f aca="false">F36 &amp; " (" &amp; IF(LEN(B36)&lt;50,B36,LEFT(B36,50) &amp;"…") &amp; ")"</f>
        <v>BARGE (Torrente Grana interventi di ripristino sezione di…)</v>
      </c>
      <c r="B36" s="60" t="s">
        <v>151</v>
      </c>
      <c r="C36" s="61" t="s">
        <v>118</v>
      </c>
      <c r="D36" s="62" t="s">
        <v>152</v>
      </c>
      <c r="E36" s="60" t="s">
        <v>147</v>
      </c>
      <c r="F36" s="60" t="s">
        <v>148</v>
      </c>
    </row>
    <row r="37" customFormat="false" ht="30" hidden="false" customHeight="false" outlineLevel="0" collapsed="false">
      <c r="A37" s="60" t="str">
        <f aca="false">F37 &amp; " (" &amp; IF(LEN(B37)&lt;50,B37,LEFT(B37,50) &amp;"…") &amp; ")"</f>
        <v>BARGE (Ripassatura copertura in lose municipio in seguito…)</v>
      </c>
      <c r="B37" s="60" t="s">
        <v>153</v>
      </c>
      <c r="C37" s="61" t="s">
        <v>118</v>
      </c>
      <c r="D37" s="62" t="s">
        <v>154</v>
      </c>
      <c r="E37" s="60" t="s">
        <v>147</v>
      </c>
      <c r="F37" s="60" t="s">
        <v>148</v>
      </c>
    </row>
    <row r="38" customFormat="false" ht="45" hidden="false" customHeight="false" outlineLevel="0" collapsed="false">
      <c r="A38" s="60" t="str">
        <f aca="false">F38 &amp; " (" &amp; IF(LEN(B38)&lt;50,B38,LEFT(B38,50) &amp;"…") &amp; ")"</f>
        <v>BARGE (Rio Secco - ponte SP 28 asportazione materiale e r…)</v>
      </c>
      <c r="B38" s="60" t="s">
        <v>155</v>
      </c>
      <c r="C38" s="61" t="s">
        <v>118</v>
      </c>
      <c r="D38" s="62" t="s">
        <v>156</v>
      </c>
      <c r="E38" s="60" t="s">
        <v>147</v>
      </c>
      <c r="F38" s="60" t="s">
        <v>148</v>
      </c>
    </row>
    <row r="39" customFormat="false" ht="45" hidden="false" customHeight="false" outlineLevel="0" collapsed="false">
      <c r="A39" s="60" t="str">
        <f aca="false">F39 &amp; " (" &amp; IF(LEN(B39)&lt;50,B39,LEFT(B39,50) &amp;"…") &amp; ")"</f>
        <v>BARGE (Intersezione Via Bricco Margaria - Via Gabiola rif…)</v>
      </c>
      <c r="B39" s="60" t="s">
        <v>157</v>
      </c>
      <c r="C39" s="61" t="s">
        <v>118</v>
      </c>
      <c r="D39" s="62" t="s">
        <v>158</v>
      </c>
      <c r="E39" s="60" t="s">
        <v>147</v>
      </c>
      <c r="F39" s="60" t="s">
        <v>148</v>
      </c>
    </row>
    <row r="40" customFormat="false" ht="30" hidden="false" customHeight="false" outlineLevel="0" collapsed="false">
      <c r="A40" s="60" t="str">
        <f aca="false">F40 &amp; " (" &amp; IF(LEN(B40)&lt;50,B40,LEFT(B40,50) &amp;"…") &amp; ")"</f>
        <v>BARGE (Ripristino viabilità vicinale di pubblico transito…)</v>
      </c>
      <c r="B40" s="60" t="s">
        <v>159</v>
      </c>
      <c r="C40" s="61" t="s">
        <v>118</v>
      </c>
      <c r="D40" s="62" t="s">
        <v>160</v>
      </c>
      <c r="E40" s="60" t="s">
        <v>147</v>
      </c>
      <c r="F40" s="60" t="s">
        <v>148</v>
      </c>
    </row>
    <row r="41" customFormat="false" ht="45" hidden="false" customHeight="false" outlineLevel="0" collapsed="false">
      <c r="A41" s="60" t="str">
        <f aca="false">F41 &amp; " (" &amp; IF(LEN(B41)&lt;50,B41,LEFT(B41,50) &amp;"…") &amp; ")"</f>
        <v>BARGE (Torrente Ghiandone  Ripristino sezione di defluss…)</v>
      </c>
      <c r="B41" s="60" t="s">
        <v>161</v>
      </c>
      <c r="C41" s="61" t="s">
        <v>118</v>
      </c>
      <c r="D41" s="62" t="s">
        <v>162</v>
      </c>
      <c r="E41" s="60" t="s">
        <v>147</v>
      </c>
      <c r="F41" s="60" t="s">
        <v>148</v>
      </c>
    </row>
    <row r="42" customFormat="false" ht="30" hidden="false" customHeight="false" outlineLevel="0" collapsed="false">
      <c r="A42" s="60" t="str">
        <f aca="false">F42 &amp; " (" &amp; IF(LEN(B42)&lt;50,B42,LEFT(B42,50) &amp;"…") &amp; ")"</f>
        <v>BARGE (Torrente Grana - Intervento di messa in sicurezza …)</v>
      </c>
      <c r="B42" s="60" t="s">
        <v>163</v>
      </c>
      <c r="C42" s="61" t="s">
        <v>118</v>
      </c>
      <c r="D42" s="62" t="s">
        <v>164</v>
      </c>
      <c r="E42" s="60" t="s">
        <v>147</v>
      </c>
      <c r="F42" s="60" t="s">
        <v>148</v>
      </c>
    </row>
    <row r="43" customFormat="false" ht="45" hidden="false" customHeight="false" outlineLevel="0" collapsed="false">
      <c r="A43" s="60" t="str">
        <f aca="false">F43 &amp; " (" &amp; IF(LEN(B43)&lt;50,B43,LEFT(B43,50) &amp;"…") &amp; ")"</f>
        <v>BARGE (Intervento urgente di regimazione acque meteoriche…)</v>
      </c>
      <c r="B43" s="60" t="s">
        <v>165</v>
      </c>
      <c r="C43" s="61" t="s">
        <v>118</v>
      </c>
      <c r="D43" s="62" t="s">
        <v>166</v>
      </c>
      <c r="E43" s="60" t="s">
        <v>147</v>
      </c>
      <c r="F43" s="60" t="s">
        <v>148</v>
      </c>
    </row>
    <row r="44" customFormat="false" ht="45" hidden="false" customHeight="false" outlineLevel="0" collapsed="false">
      <c r="A44" s="60" t="str">
        <f aca="false">F44 &amp; " (" &amp; IF(LEN(B44)&lt;50,B44,LEFT(B44,50) &amp;"…") &amp; ")"</f>
        <v>BARGE (Via Lungaserra  Rivo Camlin Intervento urgente di…)</v>
      </c>
      <c r="B44" s="60" t="s">
        <v>167</v>
      </c>
      <c r="C44" s="61" t="s">
        <v>118</v>
      </c>
      <c r="D44" s="62" t="s">
        <v>168</v>
      </c>
      <c r="E44" s="60" t="s">
        <v>147</v>
      </c>
      <c r="F44" s="60" t="s">
        <v>148</v>
      </c>
    </row>
    <row r="45" customFormat="false" ht="45" hidden="false" customHeight="false" outlineLevel="0" collapsed="false">
      <c r="A45" s="60" t="str">
        <f aca="false">F45 &amp; " (" &amp; IF(LEN(B45)&lt;50,B45,LEFT(B45,50) &amp;"…") &amp; ")"</f>
        <v>BARGE (Via Soleabo’ - Realizzazione di protezione spondal…)</v>
      </c>
      <c r="B45" s="60" t="s">
        <v>169</v>
      </c>
      <c r="C45" s="61" t="s">
        <v>118</v>
      </c>
      <c r="D45" s="62" t="s">
        <v>170</v>
      </c>
      <c r="E45" s="60" t="s">
        <v>147</v>
      </c>
      <c r="F45" s="60" t="s">
        <v>148</v>
      </c>
    </row>
    <row r="46" customFormat="false" ht="45" hidden="false" customHeight="false" outlineLevel="0" collapsed="false">
      <c r="A46" s="60" t="str">
        <f aca="false">F46 &amp; " (" &amp; IF(LEN(B46)&lt;50,B46,LEFT(B46,50) &amp;"…") &amp; ")"</f>
        <v>BARGE (Ripristino sezione di deflusso Rio Secco a monte d…)</v>
      </c>
      <c r="B46" s="60" t="s">
        <v>171</v>
      </c>
      <c r="C46" s="61" t="s">
        <v>118</v>
      </c>
      <c r="D46" s="62" t="s">
        <v>172</v>
      </c>
      <c r="E46" s="60" t="s">
        <v>147</v>
      </c>
      <c r="F46" s="60" t="s">
        <v>148</v>
      </c>
    </row>
    <row r="47" customFormat="false" ht="30" hidden="false" customHeight="false" outlineLevel="0" collapsed="false">
      <c r="A47" s="60" t="str">
        <f aca="false">F47 &amp; " (" &amp; IF(LEN(B47)&lt;50,B47,LEFT(B47,50) &amp;"…") &amp; ")"</f>
        <v>BARGE (Miglioramento efficienza idraulica tombinatura Via…)</v>
      </c>
      <c r="B47" s="60" t="s">
        <v>173</v>
      </c>
      <c r="C47" s="61" t="s">
        <v>118</v>
      </c>
      <c r="D47" s="62" t="s">
        <v>174</v>
      </c>
      <c r="E47" s="60" t="s">
        <v>147</v>
      </c>
      <c r="F47" s="60" t="s">
        <v>148</v>
      </c>
    </row>
    <row r="48" customFormat="false" ht="45" hidden="false" customHeight="false" outlineLevel="0" collapsed="false">
      <c r="A48" s="60" t="str">
        <f aca="false">F48 &amp; " (" &amp; IF(LEN(B48)&lt;50,B48,LEFT(B48,50) &amp;"…") &amp; ")"</f>
        <v>BARGE (Rifacimento muro di contenimento Via Carlo Alberto…)</v>
      </c>
      <c r="B48" s="60" t="s">
        <v>175</v>
      </c>
      <c r="C48" s="61" t="s">
        <v>118</v>
      </c>
      <c r="D48" s="62" t="s">
        <v>176</v>
      </c>
      <c r="E48" s="60" t="s">
        <v>147</v>
      </c>
      <c r="F48" s="60" t="s">
        <v>148</v>
      </c>
    </row>
    <row r="49" customFormat="false" ht="75" hidden="false" customHeight="false" outlineLevel="0" collapsed="false">
      <c r="A49" s="60" t="str">
        <f aca="false">F49 &amp; " (" &amp; IF(LEN(B49)&lt;50,B49,LEFT(B49,50) &amp;"…") &amp; ")"</f>
        <v>BARGE (Intersezione Via Carlo Alberto  Via Martiri della…)</v>
      </c>
      <c r="B49" s="60" t="s">
        <v>177</v>
      </c>
      <c r="C49" s="61" t="s">
        <v>118</v>
      </c>
      <c r="D49" s="62" t="s">
        <v>178</v>
      </c>
      <c r="E49" s="60" t="s">
        <v>179</v>
      </c>
      <c r="F49" s="60" t="s">
        <v>148</v>
      </c>
    </row>
    <row r="50" customFormat="false" ht="45" hidden="false" customHeight="false" outlineLevel="0" collapsed="false">
      <c r="A50" s="60" t="str">
        <f aca="false">F50 &amp; " (" &amp; IF(LEN(B50)&lt;50,B50,LEFT(B50,50) &amp;"…") &amp; ")"</f>
        <v>BEINETTE (Lavori in somma urgenza per rifacimento attraversa…)</v>
      </c>
      <c r="B50" s="60" t="s">
        <v>180</v>
      </c>
      <c r="C50" s="61" t="s">
        <v>118</v>
      </c>
      <c r="D50" s="62" t="s">
        <v>181</v>
      </c>
      <c r="E50" s="60" t="s">
        <v>182</v>
      </c>
      <c r="F50" s="60" t="s">
        <v>183</v>
      </c>
    </row>
    <row r="51" customFormat="false" ht="30" hidden="false" customHeight="false" outlineLevel="0" collapsed="false">
      <c r="A51" s="60" t="str">
        <f aca="false">F51 &amp; " (" &amp; IF(LEN(B51)&lt;50,B51,LEFT(B51,50) &amp;"…") &amp; ")"</f>
        <v>CAMERANA (Ripristino e messa in sicurezza della viabilità co…)</v>
      </c>
      <c r="B51" s="60" t="s">
        <v>184</v>
      </c>
      <c r="C51" s="61" t="s">
        <v>118</v>
      </c>
      <c r="D51" s="62" t="s">
        <v>185</v>
      </c>
      <c r="E51" s="60" t="s">
        <v>186</v>
      </c>
      <c r="F51" s="60" t="s">
        <v>187</v>
      </c>
    </row>
    <row r="52" customFormat="false" ht="30" hidden="false" customHeight="false" outlineLevel="0" collapsed="false">
      <c r="A52" s="60" t="str">
        <f aca="false">F52 &amp; " (" &amp; IF(LEN(B52)&lt;50,B52,LEFT(B52,50) &amp;"…") &amp; ")"</f>
        <v>CASTAGNITO (Consolidamento poera di sostegno piazza piazza mar…)</v>
      </c>
      <c r="B52" s="60" t="s">
        <v>188</v>
      </c>
      <c r="C52" s="61" t="s">
        <v>118</v>
      </c>
      <c r="D52" s="62" t="s">
        <v>189</v>
      </c>
      <c r="E52" s="60" t="s">
        <v>190</v>
      </c>
      <c r="F52" s="60" t="s">
        <v>191</v>
      </c>
    </row>
    <row r="53" customFormat="false" ht="45" hidden="false" customHeight="false" outlineLevel="0" collapsed="false">
      <c r="A53" s="60" t="str">
        <f aca="false">F53 &amp; " (" &amp; IF(LEN(B53)&lt;50,B53,LEFT(B53,50) &amp;"…") &amp; ")"</f>
        <v>CHERASCO (Opere di ripristino ed adeguamento del collettore …)</v>
      </c>
      <c r="B53" s="60" t="s">
        <v>192</v>
      </c>
      <c r="C53" s="61" t="s">
        <v>118</v>
      </c>
      <c r="D53" s="62" t="s">
        <v>193</v>
      </c>
      <c r="E53" s="60" t="s">
        <v>194</v>
      </c>
      <c r="F53" s="60" t="s">
        <v>195</v>
      </c>
    </row>
    <row r="54" customFormat="false" ht="30" hidden="false" customHeight="false" outlineLevel="0" collapsed="false">
      <c r="A54" s="60" t="str">
        <f aca="false">F54 &amp; " (" &amp; IF(LEN(B54)&lt;50,B54,LEFT(B54,50) &amp;"…") &amp; ")"</f>
        <v>CHERASCO (Regimazione acque superficiali di versante lungo s…)</v>
      </c>
      <c r="B54" s="60" t="s">
        <v>196</v>
      </c>
      <c r="C54" s="61" t="s">
        <v>118</v>
      </c>
      <c r="D54" s="62" t="s">
        <v>197</v>
      </c>
      <c r="E54" s="60" t="s">
        <v>194</v>
      </c>
      <c r="F54" s="60" t="s">
        <v>195</v>
      </c>
    </row>
    <row r="55" customFormat="false" ht="45" hidden="false" customHeight="false" outlineLevel="0" collapsed="false">
      <c r="A55" s="60" t="str">
        <f aca="false">F55 &amp; " (" &amp; IF(LEN(B55)&lt;50,B55,LEFT(B55,50) &amp;"…") &amp; ")"</f>
        <v>CHERASCO (Consolidamento scarpata di valle della s.c. di Mea…)</v>
      </c>
      <c r="B55" s="60" t="s">
        <v>198</v>
      </c>
      <c r="C55" s="61" t="s">
        <v>118</v>
      </c>
      <c r="D55" s="62" t="s">
        <v>199</v>
      </c>
      <c r="E55" s="60" t="s">
        <v>194</v>
      </c>
      <c r="F55" s="60" t="s">
        <v>195</v>
      </c>
    </row>
    <row r="56" customFormat="false" ht="30" hidden="false" customHeight="false" outlineLevel="0" collapsed="false">
      <c r="A56" s="60" t="str">
        <f aca="false">F56 &amp; " (" &amp; IF(LEN(B56)&lt;50,B56,LEFT(B56,50) &amp;"…") &amp; ")"</f>
        <v>DIANO D'ALBA (Sistemazione idraulica rio Carzello (ripristino tr…)</v>
      </c>
      <c r="B56" s="60" t="s">
        <v>200</v>
      </c>
      <c r="C56" s="61" t="s">
        <v>118</v>
      </c>
      <c r="D56" s="62" t="s">
        <v>201</v>
      </c>
      <c r="E56" s="60" t="s">
        <v>120</v>
      </c>
      <c r="F56" s="60" t="s">
        <v>202</v>
      </c>
    </row>
    <row r="57" customFormat="false" ht="45" hidden="false" customHeight="false" outlineLevel="0" collapsed="false">
      <c r="A57" s="60" t="str">
        <f aca="false">F57 &amp; " (" &amp; IF(LEN(B57)&lt;50,B57,LEFT(B57,50) &amp;"…") &amp; ")"</f>
        <v>DIANO D'ALBA (Rifacimento attraversamento stradale gravemente da…)</v>
      </c>
      <c r="B57" s="60" t="s">
        <v>203</v>
      </c>
      <c r="C57" s="61" t="s">
        <v>118</v>
      </c>
      <c r="D57" s="62" t="s">
        <v>204</v>
      </c>
      <c r="E57" s="60" t="s">
        <v>120</v>
      </c>
      <c r="F57" s="60" t="s">
        <v>202</v>
      </c>
    </row>
    <row r="58" customFormat="false" ht="30" hidden="false" customHeight="false" outlineLevel="0" collapsed="false">
      <c r="A58" s="60" t="str">
        <f aca="false">F58 &amp; " (" &amp; IF(LEN(B58)&lt;50,B58,LEFT(B58,50) &amp;"…") &amp; ")"</f>
        <v>DIANO D'ALBA (Sistemazione idraulica rio Ponte della Pietra)</v>
      </c>
      <c r="B58" s="60" t="s">
        <v>205</v>
      </c>
      <c r="C58" s="61" t="s">
        <v>118</v>
      </c>
      <c r="D58" s="62" t="s">
        <v>206</v>
      </c>
      <c r="E58" s="60" t="s">
        <v>120</v>
      </c>
      <c r="F58" s="60" t="s">
        <v>202</v>
      </c>
    </row>
    <row r="59" customFormat="false" ht="60" hidden="false" customHeight="false" outlineLevel="0" collapsed="false">
      <c r="A59" s="60" t="str">
        <f aca="false">F59 &amp; " (" &amp; IF(LEN(B59)&lt;50,B59,LEFT(B59,50) &amp;"…") &amp; ")"</f>
        <v>DOGLIANI (Lavori di regimazione acque superficiali, riprofil…)</v>
      </c>
      <c r="B59" s="60" t="s">
        <v>207</v>
      </c>
      <c r="C59" s="61" t="s">
        <v>118</v>
      </c>
      <c r="D59" s="62" t="s">
        <v>208</v>
      </c>
      <c r="E59" s="60" t="s">
        <v>209</v>
      </c>
      <c r="F59" s="60" t="s">
        <v>210</v>
      </c>
    </row>
    <row r="60" customFormat="false" ht="45" hidden="false" customHeight="false" outlineLevel="0" collapsed="false">
      <c r="A60" s="60" t="str">
        <f aca="false">F60 &amp; " (" &amp; IF(LEN(B60)&lt;50,B60,LEFT(B60,50) &amp;"…") &amp; ")"</f>
        <v>ELVA (Consolidamento scarpata di monte e regimazione acq…)</v>
      </c>
      <c r="B60" s="60" t="s">
        <v>211</v>
      </c>
      <c r="C60" s="61" t="s">
        <v>118</v>
      </c>
      <c r="D60" s="62" t="s">
        <v>212</v>
      </c>
      <c r="E60" s="60" t="s">
        <v>213</v>
      </c>
      <c r="F60" s="60" t="s">
        <v>214</v>
      </c>
    </row>
    <row r="61" customFormat="false" ht="45" hidden="false" customHeight="false" outlineLevel="0" collapsed="false">
      <c r="A61" s="60" t="str">
        <f aca="false">F61 &amp; " (" &amp; IF(LEN(B61)&lt;50,B61,LEFT(B61,50) &amp;"…") &amp; ")"</f>
        <v>GRINZANE CAVOUR (Realizzazione vasca di laminazione a salvaguardia …)</v>
      </c>
      <c r="B61" s="60" t="s">
        <v>215</v>
      </c>
      <c r="C61" s="61" t="s">
        <v>118</v>
      </c>
      <c r="D61" s="62" t="s">
        <v>216</v>
      </c>
      <c r="E61" s="60" t="s">
        <v>120</v>
      </c>
      <c r="F61" s="60" t="s">
        <v>217</v>
      </c>
    </row>
    <row r="62" customFormat="false" ht="45" hidden="false" customHeight="false" outlineLevel="0" collapsed="false">
      <c r="A62" s="60" t="str">
        <f aca="false">F62 &amp; " (" &amp; IF(LEN(B62)&lt;50,B62,LEFT(B62,50) &amp;"…") &amp; ")"</f>
        <v>LA MORRA (Ripristino viabilità su strade vicinali ad uso pub…)</v>
      </c>
      <c r="B62" s="60" t="s">
        <v>218</v>
      </c>
      <c r="C62" s="61" t="s">
        <v>118</v>
      </c>
      <c r="D62" s="62" t="s">
        <v>219</v>
      </c>
      <c r="E62" s="60" t="s">
        <v>194</v>
      </c>
      <c r="F62" s="60" t="s">
        <v>220</v>
      </c>
    </row>
    <row r="63" customFormat="false" ht="15" hidden="false" customHeight="false" outlineLevel="0" collapsed="false">
      <c r="A63" s="60" t="str">
        <f aca="false">F63 &amp; " (" &amp; IF(LEN(B63)&lt;50,B63,LEFT(B63,50) &amp;"…") &amp; ")"</f>
        <v>MONTA' (Consolidamento s.c. Tomalini)</v>
      </c>
      <c r="B63" s="60" t="s">
        <v>221</v>
      </c>
      <c r="C63" s="61" t="s">
        <v>118</v>
      </c>
      <c r="D63" s="62" t="s">
        <v>222</v>
      </c>
      <c r="E63" s="60" t="s">
        <v>223</v>
      </c>
      <c r="F63" s="60" t="s">
        <v>224</v>
      </c>
    </row>
    <row r="64" customFormat="false" ht="45" hidden="false" customHeight="false" outlineLevel="0" collapsed="false">
      <c r="A64" s="60" t="str">
        <f aca="false">F64 &amp; " (" &amp; IF(LEN(B64)&lt;50,B64,LEFT(B64,50) &amp;"…") &amp; ")"</f>
        <v>MONTICELLO D'ALBA (Aggravamento erosione spondale sponda destra t. Me…)</v>
      </c>
      <c r="B64" s="60" t="s">
        <v>225</v>
      </c>
      <c r="C64" s="61" t="s">
        <v>118</v>
      </c>
      <c r="D64" s="62" t="s">
        <v>226</v>
      </c>
      <c r="E64" s="60" t="s">
        <v>227</v>
      </c>
      <c r="F64" s="60" t="s">
        <v>228</v>
      </c>
    </row>
    <row r="65" customFormat="false" ht="30" hidden="false" customHeight="false" outlineLevel="0" collapsed="false">
      <c r="A65" s="60" t="str">
        <f aca="false">F65 &amp; " (" &amp; IF(LEN(B65)&lt;50,B65,LEFT(B65,50) &amp;"…") &amp; ")"</f>
        <v>PEVERAGNO (Ripristino viabilità s.c. Truna in località Pradeb…)</v>
      </c>
      <c r="B65" s="60" t="s">
        <v>229</v>
      </c>
      <c r="C65" s="61" t="s">
        <v>118</v>
      </c>
      <c r="D65" s="62" t="s">
        <v>230</v>
      </c>
      <c r="E65" s="60" t="s">
        <v>231</v>
      </c>
      <c r="F65" s="60" t="s">
        <v>232</v>
      </c>
    </row>
    <row r="66" customFormat="false" ht="30" hidden="false" customHeight="false" outlineLevel="0" collapsed="false">
      <c r="A66" s="60" t="str">
        <f aca="false">F66 &amp; " (" &amp; IF(LEN(B66)&lt;50,B66,LEFT(B66,50) &amp;"…") &amp; ")"</f>
        <v>PIOZZO (Consolidamento scarpata di valle lungo s.c. per Lo…)</v>
      </c>
      <c r="B66" s="60" t="s">
        <v>233</v>
      </c>
      <c r="C66" s="61" t="s">
        <v>118</v>
      </c>
      <c r="D66" s="62" t="s">
        <v>234</v>
      </c>
      <c r="E66" s="60" t="s">
        <v>235</v>
      </c>
      <c r="F66" s="60" t="s">
        <v>236</v>
      </c>
    </row>
    <row r="67" customFormat="false" ht="30" hidden="false" customHeight="false" outlineLevel="0" collapsed="false">
      <c r="A67" s="60" t="str">
        <f aca="false">F67 &amp; " (" &amp; IF(LEN(B67)&lt;50,B67,LEFT(B67,50) &amp;"…") &amp; ")"</f>
        <v>ROBURENT (Ricostruzione muro di sostegno crollato, s.c. Boss…)</v>
      </c>
      <c r="B67" s="60" t="s">
        <v>237</v>
      </c>
      <c r="C67" s="61" t="s">
        <v>118</v>
      </c>
      <c r="D67" s="62" t="s">
        <v>238</v>
      </c>
      <c r="E67" s="60" t="s">
        <v>239</v>
      </c>
      <c r="F67" s="60" t="s">
        <v>240</v>
      </c>
    </row>
    <row r="68" customFormat="false" ht="30" hidden="false" customHeight="false" outlineLevel="0" collapsed="false">
      <c r="A68" s="60" t="str">
        <f aca="false">F68 &amp; " (" &amp; IF(LEN(B68)&lt;50,B68,LEFT(B68,50) &amp;"…") &amp; ")"</f>
        <v>RODELLO (Consolidamento muro di sostegno della Piazza Comun…)</v>
      </c>
      <c r="B68" s="60" t="s">
        <v>241</v>
      </c>
      <c r="C68" s="61" t="s">
        <v>118</v>
      </c>
      <c r="D68" s="62" t="s">
        <v>242</v>
      </c>
      <c r="E68" s="60" t="s">
        <v>120</v>
      </c>
      <c r="F68" s="60" t="s">
        <v>243</v>
      </c>
    </row>
    <row r="69" customFormat="false" ht="30" hidden="false" customHeight="false" outlineLevel="0" collapsed="false">
      <c r="A69" s="60" t="str">
        <f aca="false">F69 &amp; " (" &amp; IF(LEN(B69)&lt;50,B69,LEFT(B69,50) &amp;"…") &amp; ")"</f>
        <v>RODELLO (Rifacimento muro di contenimento Viale della Rimem…)</v>
      </c>
      <c r="B69" s="60" t="s">
        <v>244</v>
      </c>
      <c r="C69" s="61" t="s">
        <v>118</v>
      </c>
      <c r="D69" s="62" t="s">
        <v>245</v>
      </c>
      <c r="E69" s="60" t="s">
        <v>120</v>
      </c>
      <c r="F69" s="60" t="s">
        <v>243</v>
      </c>
    </row>
    <row r="70" customFormat="false" ht="30" hidden="false" customHeight="false" outlineLevel="0" collapsed="false">
      <c r="A70" s="60" t="str">
        <f aca="false">F70 &amp; " (" &amp; IF(LEN(B70)&lt;50,B70,LEFT(B70,50) &amp;"…") &amp; ")"</f>
        <v>SANTA VITTORIA D'ALBA (Consolidamento spondale e di fondo alveo t. Mellea…)</v>
      </c>
      <c r="B70" s="60" t="s">
        <v>246</v>
      </c>
      <c r="C70" s="61" t="s">
        <v>118</v>
      </c>
      <c r="D70" s="62" t="s">
        <v>247</v>
      </c>
      <c r="E70" s="60" t="s">
        <v>248</v>
      </c>
      <c r="F70" s="60" t="s">
        <v>249</v>
      </c>
    </row>
    <row r="71" customFormat="false" ht="30" hidden="false" customHeight="false" outlineLevel="0" collapsed="false">
      <c r="A71" s="60" t="str">
        <f aca="false">F71 &amp; " (" &amp; IF(LEN(B71)&lt;50,B71,LEFT(B71,50) &amp;"…") &amp; ")"</f>
        <v>SANTO STEFANO BELBO (Consolidamento muro di sottoscarpa s.c. Brunetti (…)</v>
      </c>
      <c r="B71" s="60" t="s">
        <v>250</v>
      </c>
      <c r="C71" s="61" t="s">
        <v>118</v>
      </c>
      <c r="D71" s="62" t="s">
        <v>251</v>
      </c>
      <c r="E71" s="60" t="s">
        <v>120</v>
      </c>
      <c r="F71" s="60" t="s">
        <v>252</v>
      </c>
    </row>
    <row r="72" customFormat="false" ht="30" hidden="false" customHeight="false" outlineLevel="0" collapsed="false">
      <c r="A72" s="60" t="str">
        <f aca="false">F72 &amp; " (" &amp; IF(LEN(B72)&lt;50,B72,LEFT(B72,50) &amp;"…") &amp; ")"</f>
        <v>SANTO STEFANO BELBO (Consolidamento lato di valle su s.c. Torre)</v>
      </c>
      <c r="B72" s="60" t="s">
        <v>253</v>
      </c>
      <c r="C72" s="61" t="s">
        <v>118</v>
      </c>
      <c r="D72" s="62" t="s">
        <v>254</v>
      </c>
      <c r="E72" s="60" t="s">
        <v>255</v>
      </c>
      <c r="F72" s="60" t="s">
        <v>252</v>
      </c>
    </row>
    <row r="73" customFormat="false" ht="30" hidden="false" customHeight="false" outlineLevel="0" collapsed="false">
      <c r="A73" s="60" t="str">
        <f aca="false">F73 &amp; " (" &amp; IF(LEN(B73)&lt;50,B73,LEFT(B73,50) &amp;"…") &amp; ")"</f>
        <v>SANTO STEFANO ROERO (Consolidamento s.c. Trebea)</v>
      </c>
      <c r="B73" s="60" t="s">
        <v>256</v>
      </c>
      <c r="C73" s="61" t="s">
        <v>118</v>
      </c>
      <c r="D73" s="62" t="s">
        <v>257</v>
      </c>
      <c r="E73" s="60" t="s">
        <v>258</v>
      </c>
      <c r="F73" s="60" t="s">
        <v>259</v>
      </c>
    </row>
    <row r="74" customFormat="false" ht="30" hidden="false" customHeight="false" outlineLevel="0" collapsed="false">
      <c r="A74" s="60" t="str">
        <f aca="false">F74 &amp; " (" &amp; IF(LEN(B74)&lt;50,B74,LEFT(B74,50) &amp;"…") &amp; ")"</f>
        <v>SINIO (Sistemazione idraulica del tratto del torrente Tal…)</v>
      </c>
      <c r="B74" s="60" t="s">
        <v>260</v>
      </c>
      <c r="C74" s="61" t="s">
        <v>118</v>
      </c>
      <c r="D74" s="62" t="s">
        <v>261</v>
      </c>
      <c r="E74" s="60" t="s">
        <v>120</v>
      </c>
      <c r="F74" s="60" t="s">
        <v>262</v>
      </c>
    </row>
    <row r="75" customFormat="false" ht="45" hidden="false" customHeight="false" outlineLevel="0" collapsed="false">
      <c r="A75" s="60" t="str">
        <f aca="false">F75 &amp; " (" &amp; IF(LEN(B75)&lt;50,B75,LEFT(B75,50) &amp;"…") &amp; ")"</f>
        <v>SOMMARIVA DEL BOSCO (Ripristino sezione di deflusso del rio Carle/Meren…)</v>
      </c>
      <c r="B75" s="60" t="s">
        <v>263</v>
      </c>
      <c r="C75" s="61" t="s">
        <v>118</v>
      </c>
      <c r="D75" s="62" t="s">
        <v>264</v>
      </c>
      <c r="E75" s="60" t="s">
        <v>265</v>
      </c>
      <c r="F75" s="60" t="s">
        <v>266</v>
      </c>
    </row>
    <row r="76" customFormat="false" ht="45" hidden="false" customHeight="false" outlineLevel="0" collapsed="false">
      <c r="A76" s="60" t="str">
        <f aca="false">F76 &amp; " (" &amp; IF(LEN(B76)&lt;50,B76,LEFT(B76,50) &amp;"…") &amp; ")"</f>
        <v>SOMMARIVA DEL BOSCO (Consolidamento sponda idrografica destra rio Pocap…)</v>
      </c>
      <c r="B76" s="60" t="s">
        <v>267</v>
      </c>
      <c r="C76" s="61" t="s">
        <v>118</v>
      </c>
      <c r="D76" s="62" t="s">
        <v>268</v>
      </c>
      <c r="E76" s="60" t="s">
        <v>269</v>
      </c>
      <c r="F76" s="60" t="s">
        <v>266</v>
      </c>
    </row>
    <row r="77" customFormat="false" ht="30" hidden="false" customHeight="false" outlineLevel="0" collapsed="false">
      <c r="A77" s="60" t="str">
        <f aca="false">F77 &amp; " (" &amp; IF(LEN(B77)&lt;50,B77,LEFT(B77,50) &amp;"…") &amp; ")"</f>
        <v>SOMMARIVA PERNO (Cedimento scarpata di valle strada comunale Moi-Ba…)</v>
      </c>
      <c r="B77" s="60" t="s">
        <v>270</v>
      </c>
      <c r="C77" s="61" t="s">
        <v>118</v>
      </c>
      <c r="D77" s="62" t="s">
        <v>271</v>
      </c>
      <c r="E77" s="60" t="s">
        <v>270</v>
      </c>
      <c r="F77" s="60" t="s">
        <v>272</v>
      </c>
    </row>
    <row r="78" customFormat="false" ht="30" hidden="false" customHeight="false" outlineLevel="0" collapsed="false">
      <c r="A78" s="60" t="str">
        <f aca="false">F78 &amp; " (" &amp; IF(LEN(B78)&lt;50,B78,LEFT(B78,50) &amp;"…") &amp; ")"</f>
        <v>VILLAR SAN COSTANZO (Ripristino muro di contenimeno s.c. Via Combale in…)</v>
      </c>
      <c r="B78" s="60" t="s">
        <v>273</v>
      </c>
      <c r="C78" s="61" t="s">
        <v>118</v>
      </c>
      <c r="D78" s="62" t="s">
        <v>274</v>
      </c>
      <c r="E78" s="60" t="s">
        <v>275</v>
      </c>
      <c r="F78" s="60" t="s">
        <v>276</v>
      </c>
    </row>
    <row r="79" customFormat="false" ht="30" hidden="false" customHeight="false" outlineLevel="0" collapsed="false">
      <c r="A79" s="60" t="str">
        <f aca="false">F79 &amp; " (" &amp; IF(LEN(B79)&lt;50,B79,LEFT(B79,50) &amp;"…") &amp; ")"</f>
        <v>ALBIANO D'IVREA (Rifacimento muro in sponda destra della Roggia dei…)</v>
      </c>
      <c r="B79" s="60" t="s">
        <v>277</v>
      </c>
      <c r="C79" s="61" t="s">
        <v>278</v>
      </c>
      <c r="D79" s="62" t="s">
        <v>279</v>
      </c>
      <c r="E79" s="60" t="s">
        <v>280</v>
      </c>
      <c r="F79" s="60" t="s">
        <v>281</v>
      </c>
    </row>
    <row r="80" customFormat="false" ht="45" hidden="false" customHeight="false" outlineLevel="0" collapsed="false">
      <c r="A80" s="60" t="str">
        <f aca="false">F80 &amp; " (" &amp; IF(LEN(B80)&lt;50,B80,LEFT(B80,50) &amp;"…") &amp; ")"</f>
        <v>ARIGNANO (Canalizzazione acque meteoriche cortile d'accesso …)</v>
      </c>
      <c r="B80" s="60" t="s">
        <v>282</v>
      </c>
      <c r="C80" s="61" t="s">
        <v>278</v>
      </c>
      <c r="D80" s="62" t="s">
        <v>283</v>
      </c>
      <c r="E80" s="60" t="s">
        <v>284</v>
      </c>
      <c r="F80" s="60" t="s">
        <v>285</v>
      </c>
    </row>
    <row r="81" customFormat="false" ht="45" hidden="false" customHeight="false" outlineLevel="0" collapsed="false">
      <c r="A81" s="60" t="str">
        <f aca="false">F81 &amp; " (" &amp; IF(LEN(B81)&lt;50,B81,LEFT(B81,50) &amp;"…") &amp; ")"</f>
        <v>ARIGNANO (Ripristino coperture edifici pubblici, scuole, mun…)</v>
      </c>
      <c r="B81" s="60" t="s">
        <v>286</v>
      </c>
      <c r="C81" s="61" t="s">
        <v>278</v>
      </c>
      <c r="D81" s="62" t="s">
        <v>287</v>
      </c>
      <c r="E81" s="60" t="s">
        <v>284</v>
      </c>
      <c r="F81" s="60" t="s">
        <v>285</v>
      </c>
    </row>
    <row r="82" customFormat="false" ht="45" hidden="false" customHeight="false" outlineLevel="0" collapsed="false">
      <c r="A82" s="60" t="str">
        <f aca="false">F82 &amp; " (" &amp; IF(LEN(B82)&lt;50,B82,LEFT(B82,50) &amp;"…") &amp; ")"</f>
        <v>BARDONECCHIA (Interventi di ripristino rii minori, strade ed are…)</v>
      </c>
      <c r="B82" s="60" t="s">
        <v>288</v>
      </c>
      <c r="C82" s="61" t="s">
        <v>278</v>
      </c>
      <c r="D82" s="62" t="s">
        <v>289</v>
      </c>
      <c r="E82" s="60" t="s">
        <v>290</v>
      </c>
      <c r="F82" s="60" t="s">
        <v>291</v>
      </c>
    </row>
    <row r="83" customFormat="false" ht="90" hidden="false" customHeight="false" outlineLevel="0" collapsed="false">
      <c r="A83" s="60" t="str">
        <f aca="false">F83 &amp; " (" &amp; IF(LEN(B83)&lt;50,B83,LEFT(B83,50) &amp;"…") &amp; ")"</f>
        <v>BROZOLO (Primi interventi di sistemazione della strada comu…)</v>
      </c>
      <c r="B83" s="60" t="s">
        <v>292</v>
      </c>
      <c r="C83" s="61" t="s">
        <v>278</v>
      </c>
      <c r="D83" s="62" t="s">
        <v>293</v>
      </c>
      <c r="E83" s="60" t="s">
        <v>294</v>
      </c>
      <c r="F83" s="60" t="s">
        <v>295</v>
      </c>
    </row>
    <row r="84" customFormat="false" ht="30" hidden="false" customHeight="false" outlineLevel="0" collapsed="false">
      <c r="A84" s="60" t="str">
        <f aca="false">F84 &amp; " (" &amp; IF(LEN(B84)&lt;50,B84,LEFT(B84,50) &amp;"…") &amp; ")"</f>
        <v>CASTIGLIONE TORINESE (consolidamento urgente stada comunale san martino)</v>
      </c>
      <c r="B84" s="60" t="s">
        <v>296</v>
      </c>
      <c r="C84" s="61" t="s">
        <v>278</v>
      </c>
      <c r="D84" s="62" t="s">
        <v>297</v>
      </c>
      <c r="E84" s="60" t="s">
        <v>298</v>
      </c>
      <c r="F84" s="60" t="s">
        <v>299</v>
      </c>
    </row>
    <row r="85" customFormat="false" ht="30" hidden="false" customHeight="false" outlineLevel="0" collapsed="false">
      <c r="A85" s="60" t="str">
        <f aca="false">F85 &amp; " (" &amp; IF(LEN(B85)&lt;50,B85,LEFT(B85,50) &amp;"…") &amp; ")"</f>
        <v>CAVOUR (potenziamento urgente regimazione acque meteoriche…)</v>
      </c>
      <c r="B85" s="60" t="s">
        <v>300</v>
      </c>
      <c r="C85" s="61" t="s">
        <v>278</v>
      </c>
      <c r="D85" s="62" t="s">
        <v>301</v>
      </c>
      <c r="E85" s="60" t="s">
        <v>302</v>
      </c>
      <c r="F85" s="60" t="s">
        <v>303</v>
      </c>
    </row>
    <row r="86" customFormat="false" ht="75" hidden="false" customHeight="false" outlineLevel="0" collapsed="false">
      <c r="A86" s="60" t="str">
        <f aca="false">F86 &amp; " (" &amp; IF(LEN(B86)&lt;50,B86,LEFT(B86,50) &amp;"…") &amp; ")"</f>
        <v>CAVOUR (interventi urgentissimi per ripristino impianti te…)</v>
      </c>
      <c r="B86" s="60" t="s">
        <v>304</v>
      </c>
      <c r="C86" s="61" t="s">
        <v>278</v>
      </c>
      <c r="D86" s="62" t="s">
        <v>305</v>
      </c>
      <c r="E86" s="60" t="s">
        <v>306</v>
      </c>
      <c r="F86" s="60" t="s">
        <v>303</v>
      </c>
    </row>
    <row r="87" customFormat="false" ht="75" hidden="false" customHeight="false" outlineLevel="0" collapsed="false">
      <c r="A87" s="60" t="str">
        <f aca="false">F87 &amp; " (" &amp; IF(LEN(B87)&lt;50,B87,LEFT(B87,50) &amp;"…") &amp; ")"</f>
        <v>CESANA TORINESE (Rifacimento impalcato del ponte carrabile di colle…)</v>
      </c>
      <c r="B87" s="60" t="s">
        <v>307</v>
      </c>
      <c r="C87" s="61" t="s">
        <v>278</v>
      </c>
      <c r="D87" s="62" t="s">
        <v>308</v>
      </c>
      <c r="E87" s="60" t="s">
        <v>309</v>
      </c>
      <c r="F87" s="60" t="s">
        <v>310</v>
      </c>
    </row>
    <row r="88" customFormat="false" ht="90" hidden="false" customHeight="false" outlineLevel="0" collapsed="false">
      <c r="A88" s="60" t="str">
        <f aca="false">F88 &amp; " (" &amp; IF(LEN(B88)&lt;50,B88,LEFT(B88,50) &amp;"…") &amp; ")"</f>
        <v>CESANA TORINESE (Ripristino difesa spondale e briglie sul rio Gran …)</v>
      </c>
      <c r="B88" s="60" t="s">
        <v>311</v>
      </c>
      <c r="C88" s="61" t="s">
        <v>278</v>
      </c>
      <c r="D88" s="62" t="s">
        <v>312</v>
      </c>
      <c r="E88" s="60" t="s">
        <v>309</v>
      </c>
      <c r="F88" s="60" t="s">
        <v>310</v>
      </c>
    </row>
    <row r="89" customFormat="false" ht="45" hidden="false" customHeight="false" outlineLevel="0" collapsed="false">
      <c r="A89" s="60" t="str">
        <f aca="false">F89 &amp; " (" &amp; IF(LEN(B89)&lt;50,B89,LEFT(B89,50) &amp;"…") &amp; ")"</f>
        <v>CHIERI (Sistemazione idraulica rio Pasano con rimozione tr…)</v>
      </c>
      <c r="B89" s="60" t="s">
        <v>313</v>
      </c>
      <c r="C89" s="61" t="s">
        <v>278</v>
      </c>
      <c r="D89" s="62" t="s">
        <v>314</v>
      </c>
      <c r="E89" s="60" t="s">
        <v>315</v>
      </c>
      <c r="F89" s="60" t="s">
        <v>316</v>
      </c>
    </row>
    <row r="90" customFormat="false" ht="75" hidden="false" customHeight="false" outlineLevel="0" collapsed="false">
      <c r="A90" s="60" t="str">
        <f aca="false">F90 &amp; " (" &amp; IF(LEN(B90)&lt;50,B90,LEFT(B90,50) &amp;"…") &amp; ")"</f>
        <v>CHIERI (Interventi di somma urgenza per pulizia corsi d'ac…)</v>
      </c>
      <c r="B90" s="60" t="s">
        <v>317</v>
      </c>
      <c r="C90" s="61" t="s">
        <v>278</v>
      </c>
      <c r="D90" s="62" t="s">
        <v>318</v>
      </c>
      <c r="E90" s="60" t="s">
        <v>315</v>
      </c>
      <c r="F90" s="60" t="s">
        <v>316</v>
      </c>
    </row>
    <row r="91" customFormat="false" ht="30" hidden="false" customHeight="false" outlineLevel="0" collapsed="false">
      <c r="A91" s="60" t="str">
        <f aca="false">F91 &amp; " (" &amp; IF(LEN(B91)&lt;50,B91,LEFT(B91,50) &amp;"…") &amp; ")"</f>
        <v>CHIERI (Interventi di somma urgenza per ripristino danni s…)</v>
      </c>
      <c r="B91" s="60" t="s">
        <v>319</v>
      </c>
      <c r="C91" s="61" t="s">
        <v>278</v>
      </c>
      <c r="D91" s="62" t="s">
        <v>320</v>
      </c>
      <c r="E91" s="60" t="s">
        <v>315</v>
      </c>
      <c r="F91" s="60" t="s">
        <v>316</v>
      </c>
    </row>
    <row r="92" customFormat="false" ht="30" hidden="false" customHeight="false" outlineLevel="0" collapsed="false">
      <c r="A92" s="60" t="str">
        <f aca="false">F92 &amp; " (" &amp; IF(LEN(B92)&lt;50,B92,LEFT(B92,50) &amp;"…") &amp; ")"</f>
        <v>LANZO TORINESE (Sistemazione Strada Comunale Via Montebasso)</v>
      </c>
      <c r="B92" s="60" t="s">
        <v>321</v>
      </c>
      <c r="C92" s="61" t="s">
        <v>278</v>
      </c>
      <c r="D92" s="62" t="s">
        <v>322</v>
      </c>
      <c r="E92" s="60" t="s">
        <v>321</v>
      </c>
      <c r="F92" s="60" t="s">
        <v>323</v>
      </c>
    </row>
    <row r="93" customFormat="false" ht="45" hidden="false" customHeight="false" outlineLevel="0" collapsed="false">
      <c r="A93" s="60" t="str">
        <f aca="false">F93 &amp; " (" &amp; IF(LEN(B93)&lt;50,B93,LEFT(B93,50) &amp;"…") &amp; ")"</f>
        <v>LOCANA (consolidamento urgente  pareti rocciose e massi in…)</v>
      </c>
      <c r="B93" s="60" t="s">
        <v>324</v>
      </c>
      <c r="C93" s="61" t="s">
        <v>278</v>
      </c>
      <c r="D93" s="62" t="s">
        <v>325</v>
      </c>
      <c r="E93" s="60" t="s">
        <v>326</v>
      </c>
      <c r="F93" s="60" t="s">
        <v>327</v>
      </c>
    </row>
    <row r="94" customFormat="false" ht="45" hidden="false" customHeight="false" outlineLevel="0" collapsed="false">
      <c r="A94" s="60" t="str">
        <f aca="false">F94 &amp; " (" &amp; IF(LEN(B94)&lt;50,B94,LEFT(B94,50) &amp;"…") &amp; ")"</f>
        <v>MOMPANTERO (Ripristino tratto difesa in gabbioni sponda sinist…)</v>
      </c>
      <c r="B94" s="60" t="s">
        <v>328</v>
      </c>
      <c r="C94" s="61" t="s">
        <v>278</v>
      </c>
      <c r="D94" s="62" t="s">
        <v>329</v>
      </c>
      <c r="E94" s="60" t="s">
        <v>330</v>
      </c>
      <c r="F94" s="60" t="s">
        <v>331</v>
      </c>
    </row>
    <row r="95" customFormat="false" ht="60" hidden="false" customHeight="false" outlineLevel="0" collapsed="false">
      <c r="A95" s="60" t="str">
        <f aca="false">F95 &amp; " (" &amp; IF(LEN(B95)&lt;50,B95,LEFT(B95,50) &amp;"…") &amp; ")"</f>
        <v>MORIONDO TORINESE (Ripristino coperture edifici pubblici, scuole, mun…)</v>
      </c>
      <c r="B95" s="60" t="s">
        <v>332</v>
      </c>
      <c r="C95" s="61" t="s">
        <v>278</v>
      </c>
      <c r="D95" s="62" t="s">
        <v>333</v>
      </c>
      <c r="E95" s="60" t="s">
        <v>284</v>
      </c>
      <c r="F95" s="60" t="s">
        <v>334</v>
      </c>
    </row>
    <row r="96" customFormat="false" ht="30" hidden="false" customHeight="false" outlineLevel="0" collapsed="false">
      <c r="A96" s="60" t="str">
        <f aca="false">F96 &amp; " (" &amp; IF(LEN(B96)&lt;50,B96,LEFT(B96,50) &amp;"…") &amp; ")"</f>
        <v>OULX (Svuotamento briglie per accumulo materiale detriti…)</v>
      </c>
      <c r="B96" s="60" t="s">
        <v>335</v>
      </c>
      <c r="C96" s="61" t="s">
        <v>278</v>
      </c>
      <c r="D96" s="62" t="s">
        <v>336</v>
      </c>
      <c r="E96" s="60" t="s">
        <v>337</v>
      </c>
      <c r="F96" s="60" t="s">
        <v>338</v>
      </c>
    </row>
    <row r="97" customFormat="false" ht="45" hidden="false" customHeight="false" outlineLevel="0" collapsed="false">
      <c r="A97" s="60" t="str">
        <f aca="false">F97 &amp; " (" &amp; IF(LEN(B97)&lt;50,B97,LEFT(B97,50) &amp;"…") &amp; ")"</f>
        <v>PARELLA (Sistemazione idrogeologica del rio Peronetto in fr…)</v>
      </c>
      <c r="B97" s="60" t="s">
        <v>339</v>
      </c>
      <c r="C97" s="61" t="s">
        <v>278</v>
      </c>
      <c r="D97" s="62" t="s">
        <v>340</v>
      </c>
      <c r="E97" s="60" t="s">
        <v>341</v>
      </c>
      <c r="F97" s="60" t="s">
        <v>342</v>
      </c>
    </row>
    <row r="98" customFormat="false" ht="60" hidden="false" customHeight="false" outlineLevel="0" collapsed="false">
      <c r="A98" s="60" t="str">
        <f aca="false">F98 &amp; " (" &amp; IF(LEN(B98)&lt;50,B98,LEFT(B98,50) &amp;"…") &amp; ")"</f>
        <v>PEROSA CANAVESE (ripristino urgentissimo coperture di Municipio e d…)</v>
      </c>
      <c r="B98" s="60" t="s">
        <v>343</v>
      </c>
      <c r="C98" s="61" t="s">
        <v>278</v>
      </c>
      <c r="D98" s="62" t="s">
        <v>344</v>
      </c>
      <c r="E98" s="60" t="s">
        <v>345</v>
      </c>
      <c r="F98" s="60" t="s">
        <v>346</v>
      </c>
    </row>
    <row r="99" customFormat="false" ht="60" hidden="false" customHeight="false" outlineLevel="0" collapsed="false">
      <c r="A99" s="60" t="str">
        <f aca="false">F99 &amp; " (" &amp; IF(LEN(B99)&lt;50,B99,LEFT(B99,50) &amp;"…") &amp; ")"</f>
        <v>PRALORMO (Messa in sicurezza e ripristino muro perimetrale d…)</v>
      </c>
      <c r="B99" s="60" t="s">
        <v>347</v>
      </c>
      <c r="C99" s="61" t="s">
        <v>278</v>
      </c>
      <c r="D99" s="62" t="s">
        <v>348</v>
      </c>
      <c r="E99" s="60" t="s">
        <v>349</v>
      </c>
      <c r="F99" s="60" t="s">
        <v>350</v>
      </c>
    </row>
    <row r="100" customFormat="false" ht="45" hidden="false" customHeight="false" outlineLevel="0" collapsed="false">
      <c r="A100" s="60" t="str">
        <f aca="false">F100 &amp; " (" &amp; IF(LEN(B100)&lt;50,B100,LEFT(B100,50) &amp;"…") &amp; ")"</f>
        <v>PRAMOLLO (Apertura in somma urgenza di una viabilità alterna…)</v>
      </c>
      <c r="B100" s="60" t="s">
        <v>351</v>
      </c>
      <c r="C100" s="61" t="s">
        <v>278</v>
      </c>
      <c r="D100" s="62" t="s">
        <v>352</v>
      </c>
      <c r="E100" s="60" t="s">
        <v>353</v>
      </c>
      <c r="F100" s="60" t="s">
        <v>354</v>
      </c>
    </row>
    <row r="101" customFormat="false" ht="60" hidden="false" customHeight="false" outlineLevel="0" collapsed="false">
      <c r="A101" s="60" t="str">
        <f aca="false">F101 &amp; " (" &amp; IF(LEN(B101)&lt;50,B101,LEFT(B101,50) &amp;"…") &amp; ")"</f>
        <v>PRAMOLLO (Interventi di consolidamento della pendice in fran…)</v>
      </c>
      <c r="B101" s="60" t="s">
        <v>355</v>
      </c>
      <c r="C101" s="61" t="s">
        <v>278</v>
      </c>
      <c r="D101" s="62" t="s">
        <v>356</v>
      </c>
      <c r="E101" s="60" t="s">
        <v>357</v>
      </c>
      <c r="F101" s="60" t="s">
        <v>354</v>
      </c>
    </row>
    <row r="102" customFormat="false" ht="45" hidden="false" customHeight="false" outlineLevel="0" collapsed="false">
      <c r="A102" s="60" t="str">
        <f aca="false">F102 &amp; " (" &amp; IF(LEN(B102)&lt;50,B102,LEFT(B102,50) &amp;"…") &amp; ")"</f>
        <v>PRAROSTINO (Demolizione e ricostruzione ponte detto "Chiantara…)</v>
      </c>
      <c r="B102" s="60" t="s">
        <v>358</v>
      </c>
      <c r="C102" s="61" t="s">
        <v>278</v>
      </c>
      <c r="D102" s="62" t="s">
        <v>359</v>
      </c>
      <c r="E102" s="60" t="s">
        <v>360</v>
      </c>
      <c r="F102" s="60" t="s">
        <v>361</v>
      </c>
    </row>
    <row r="103" customFormat="false" ht="45" hidden="false" customHeight="false" outlineLevel="0" collapsed="false">
      <c r="A103" s="60" t="str">
        <f aca="false">F103 &amp; " (" &amp; IF(LEN(B103)&lt;50,B103,LEFT(B103,50) &amp;"…") &amp; ")"</f>
        <v>RORA' (Sottomurazioni torrente Luserna, rifacimento muri …)</v>
      </c>
      <c r="B103" s="60" t="s">
        <v>362</v>
      </c>
      <c r="C103" s="61" t="s">
        <v>278</v>
      </c>
      <c r="D103" s="62" t="s">
        <v>363</v>
      </c>
      <c r="E103" s="60" t="s">
        <v>364</v>
      </c>
      <c r="F103" s="60" t="s">
        <v>365</v>
      </c>
    </row>
    <row r="104" customFormat="false" ht="90" hidden="false" customHeight="false" outlineLevel="0" collapsed="false">
      <c r="A104" s="60" t="str">
        <f aca="false">F104 &amp; " (" &amp; IF(LEN(B104)&lt;50,B104,LEFT(B104,50) &amp;"…") &amp; ")"</f>
        <v>ROURE (Realizzazione di un attraversamento del Rio Clea s…)</v>
      </c>
      <c r="B104" s="60" t="s">
        <v>366</v>
      </c>
      <c r="C104" s="61" t="s">
        <v>278</v>
      </c>
      <c r="D104" s="62" t="s">
        <v>367</v>
      </c>
      <c r="E104" s="60" t="s">
        <v>368</v>
      </c>
      <c r="F104" s="60" t="s">
        <v>369</v>
      </c>
    </row>
    <row r="105" customFormat="false" ht="45" hidden="false" customHeight="false" outlineLevel="0" collapsed="false">
      <c r="A105" s="60" t="str">
        <f aca="false">F105 &amp; " (" &amp; IF(LEN(B105)&lt;50,B105,LEFT(B105,50) &amp;"…") &amp; ")"</f>
        <v>SAN DIDERO (Ripristino del muro di sostegno e della sede strad…)</v>
      </c>
      <c r="B105" s="60" t="s">
        <v>370</v>
      </c>
      <c r="C105" s="61" t="s">
        <v>278</v>
      </c>
      <c r="D105" s="62" t="s">
        <v>371</v>
      </c>
      <c r="E105" s="60" t="s">
        <v>372</v>
      </c>
      <c r="F105" s="60" t="s">
        <v>373</v>
      </c>
    </row>
    <row r="106" customFormat="false" ht="60" hidden="false" customHeight="false" outlineLevel="0" collapsed="false">
      <c r="A106" s="60" t="str">
        <f aca="false">F106 &amp; " (" &amp; IF(LEN(B106)&lt;50,B106,LEFT(B106,50) &amp;"…") &amp; ")"</f>
        <v>SAN MAURO TORINESE (ripristino urgentissimo delle coperture delle scuo…)</v>
      </c>
      <c r="B106" s="60" t="s">
        <v>374</v>
      </c>
      <c r="C106" s="61" t="s">
        <v>278</v>
      </c>
      <c r="D106" s="62" t="s">
        <v>375</v>
      </c>
      <c r="E106" s="60" t="s">
        <v>376</v>
      </c>
      <c r="F106" s="60" t="s">
        <v>377</v>
      </c>
    </row>
    <row r="107" customFormat="false" ht="75" hidden="false" customHeight="false" outlineLevel="0" collapsed="false">
      <c r="A107" s="60" t="str">
        <f aca="false">F107 &amp; " (" &amp; IF(LEN(B107)&lt;50,B107,LEFT(B107,50) &amp;"…") &amp; ")"</f>
        <v>VIU' (Movimentazione litoide d'alveo Torrente Stura pres…)</v>
      </c>
      <c r="B107" s="60" t="s">
        <v>378</v>
      </c>
      <c r="C107" s="61" t="s">
        <v>278</v>
      </c>
      <c r="D107" s="62" t="s">
        <v>379</v>
      </c>
      <c r="E107" s="60" t="s">
        <v>380</v>
      </c>
      <c r="F107" s="60" t="s">
        <v>381</v>
      </c>
    </row>
    <row r="108" customFormat="false" ht="30" hidden="false" customHeight="false" outlineLevel="0" collapsed="false">
      <c r="A108" s="60" t="str">
        <f aca="false">F108 &amp; " (" &amp; IF(LEN(B108)&lt;50,B108,LEFT(B108,50) &amp;"…") &amp; ")"</f>
        <v>BAVENO (Ripristino danni a proprietà pubbliche)</v>
      </c>
      <c r="B108" s="60" t="s">
        <v>382</v>
      </c>
      <c r="C108" s="61" t="s">
        <v>383</v>
      </c>
      <c r="D108" s="62" t="s">
        <v>384</v>
      </c>
      <c r="E108" s="60" t="s">
        <v>385</v>
      </c>
      <c r="F108" s="60" t="s">
        <v>386</v>
      </c>
    </row>
    <row r="109" customFormat="false" ht="30" hidden="false" customHeight="false" outlineLevel="0" collapsed="false">
      <c r="A109" s="60" t="str">
        <f aca="false">F109 &amp; " (" &amp; IF(LEN(B109)&lt;50,B109,LEFT(B109,50) &amp;"…") &amp; ")"</f>
        <v>BOGNANCO (Consolidamento tornante della strada comunale San …)</v>
      </c>
      <c r="B109" s="60" t="s">
        <v>387</v>
      </c>
      <c r="C109" s="61" t="s">
        <v>383</v>
      </c>
      <c r="D109" s="62" t="s">
        <v>388</v>
      </c>
      <c r="E109" s="60" t="s">
        <v>389</v>
      </c>
      <c r="F109" s="60" t="s">
        <v>390</v>
      </c>
    </row>
    <row r="110" customFormat="false" ht="30" hidden="false" customHeight="false" outlineLevel="0" collapsed="false">
      <c r="A110" s="60" t="str">
        <f aca="false">F110 &amp; " (" &amp; IF(LEN(B110)&lt;50,B110,LEFT(B110,50) &amp;"…") &amp; ")"</f>
        <v>CASALE CORTE CERRO (Consolidamento versante a monte strada comunale Ca…)</v>
      </c>
      <c r="B110" s="60" t="s">
        <v>391</v>
      </c>
      <c r="C110" s="61" t="s">
        <v>383</v>
      </c>
      <c r="D110" s="62" t="s">
        <v>392</v>
      </c>
      <c r="E110" s="60" t="s">
        <v>393</v>
      </c>
      <c r="F110" s="60" t="s">
        <v>394</v>
      </c>
    </row>
    <row r="111" customFormat="false" ht="30" hidden="false" customHeight="false" outlineLevel="0" collapsed="false">
      <c r="A111" s="60" t="str">
        <f aca="false">F111 &amp; " (" &amp; IF(LEN(B111)&lt;50,B111,LEFT(B111,50) &amp;"…") &amp; ")"</f>
        <v>CRODO (Sistemazione idrogeologica dell'asta del Torrente …)</v>
      </c>
      <c r="B111" s="60" t="s">
        <v>395</v>
      </c>
      <c r="C111" s="61" t="s">
        <v>383</v>
      </c>
      <c r="D111" s="62" t="s">
        <v>396</v>
      </c>
      <c r="E111" s="60" t="s">
        <v>385</v>
      </c>
      <c r="F111" s="60" t="s">
        <v>397</v>
      </c>
    </row>
    <row r="112" customFormat="false" ht="45" hidden="false" customHeight="false" outlineLevel="0" collapsed="false">
      <c r="A112" s="60" t="str">
        <f aca="false">F112 &amp; " (" &amp; IF(LEN(B112)&lt;50,B112,LEFT(B112,50) &amp;"…") &amp; ")"</f>
        <v>MADONNA DEL SASSO (Consolidamento ponte sul Rio Galletto strada comun…)</v>
      </c>
      <c r="B112" s="60" t="s">
        <v>398</v>
      </c>
      <c r="C112" s="61" t="s">
        <v>383</v>
      </c>
      <c r="D112" s="62" t="s">
        <v>399</v>
      </c>
      <c r="E112" s="60" t="s">
        <v>400</v>
      </c>
      <c r="F112" s="60" t="s">
        <v>401</v>
      </c>
    </row>
    <row r="113" customFormat="false" ht="45" hidden="false" customHeight="false" outlineLevel="0" collapsed="false">
      <c r="A113" s="60" t="str">
        <f aca="false">F113 &amp; " (" &amp; IF(LEN(B113)&lt;50,B113,LEFT(B113,50) &amp;"…") &amp; ")"</f>
        <v>PREMIA (lavori di somma urgenza per la sistemazione dell'a…)</v>
      </c>
      <c r="B113" s="60" t="s">
        <v>402</v>
      </c>
      <c r="C113" s="61" t="s">
        <v>383</v>
      </c>
      <c r="D113" s="62" t="s">
        <v>403</v>
      </c>
      <c r="E113" s="60" t="s">
        <v>385</v>
      </c>
      <c r="F113" s="60" t="s">
        <v>404</v>
      </c>
    </row>
    <row r="114" customFormat="false" ht="30" hidden="false" customHeight="false" outlineLevel="0" collapsed="false">
      <c r="A114" s="60" t="str">
        <f aca="false">F114 &amp; " (" &amp; IF(LEN(B114)&lt;50,B114,LEFT(B114,50) &amp;"…") &amp; ")"</f>
        <v>VALSTRONA (Ripristino canale di gronda e posa di barriera par…)</v>
      </c>
      <c r="B114" s="60" t="s">
        <v>405</v>
      </c>
      <c r="C114" s="61" t="s">
        <v>383</v>
      </c>
      <c r="D114" s="62" t="s">
        <v>406</v>
      </c>
      <c r="E114" s="60" t="s">
        <v>389</v>
      </c>
      <c r="F114" s="60" t="s">
        <v>407</v>
      </c>
    </row>
    <row r="115" customFormat="false" ht="30" hidden="false" customHeight="false" outlineLevel="0" collapsed="false">
      <c r="A115" s="60" t="str">
        <f aca="false">F115 &amp; " (" &amp; IF(LEN(B115)&lt;50,B115,LEFT(B115,50) &amp;"…") &amp; ")"</f>
        <v>VALSTRONA (Consolidamento versante sottostante la SC della Mo…)</v>
      </c>
      <c r="B115" s="60" t="s">
        <v>408</v>
      </c>
      <c r="C115" s="61" t="s">
        <v>383</v>
      </c>
      <c r="D115" s="62" t="s">
        <v>409</v>
      </c>
      <c r="E115" s="60" t="s">
        <v>410</v>
      </c>
      <c r="F115" s="60" t="s">
        <v>407</v>
      </c>
    </row>
    <row r="116" customFormat="false" ht="45" hidden="false" customHeight="false" outlineLevel="0" collapsed="false">
      <c r="A116" s="60" t="str">
        <f aca="false">F116 &amp; " (" &amp; IF(LEN(B116)&lt;50,B116,LEFT(B116,50) &amp;"…") &amp; ")"</f>
        <v>VARZO (Interventi di sistemazione idraulica in corrispond…)</v>
      </c>
      <c r="B116" s="60" t="s">
        <v>411</v>
      </c>
      <c r="C116" s="61" t="s">
        <v>383</v>
      </c>
      <c r="D116" s="62" t="s">
        <v>412</v>
      </c>
      <c r="E116" s="60" t="s">
        <v>385</v>
      </c>
      <c r="F116" s="60" t="s">
        <v>413</v>
      </c>
    </row>
    <row r="117" customFormat="false" ht="45" hidden="false" customHeight="false" outlineLevel="0" collapsed="false">
      <c r="A117" s="60" t="str">
        <f aca="false">F117 &amp; " (" &amp; IF(LEN(B117)&lt;50,B117,LEFT(B117,50) &amp;"…") &amp; ")"</f>
        <v>ALAGNA VALSESIA (Interventi di sistemazione del versante a valle de…)</v>
      </c>
      <c r="B117" s="60" t="s">
        <v>414</v>
      </c>
      <c r="C117" s="61" t="s">
        <v>415</v>
      </c>
      <c r="D117" s="62" t="s">
        <v>416</v>
      </c>
      <c r="E117" s="60" t="s">
        <v>417</v>
      </c>
      <c r="F117" s="60" t="s">
        <v>418</v>
      </c>
    </row>
    <row r="118" customFormat="false" ht="30" hidden="false" customHeight="false" outlineLevel="0" collapsed="false">
      <c r="A118" s="60" t="str">
        <f aca="false">F118 &amp; " (" &amp; IF(LEN(B118)&lt;50,B118,LEFT(B118,50) &amp;"…") &amp; ")"</f>
        <v>CELLIO CON BREIA (Realizzazione opera di sostegno lungo la strada co…)</v>
      </c>
      <c r="B118" s="60" t="s">
        <v>419</v>
      </c>
      <c r="C118" s="61" t="s">
        <v>415</v>
      </c>
      <c r="D118" s="62" t="s">
        <v>420</v>
      </c>
      <c r="E118" s="60" t="s">
        <v>421</v>
      </c>
      <c r="F118" s="60" t="s">
        <v>422</v>
      </c>
    </row>
    <row r="119" customFormat="false" ht="30" hidden="false" customHeight="false" outlineLevel="0" collapsed="false">
      <c r="A119" s="60" t="str">
        <f aca="false">F119 &amp; " (" &amp; IF(LEN(B119)&lt;50,B119,LEFT(B119,50) &amp;"…") &amp; ")"</f>
        <v>DESANA (Sistemazione strada comunale Via Cugnolio)</v>
      </c>
      <c r="B119" s="60" t="s">
        <v>423</v>
      </c>
      <c r="C119" s="61" t="s">
        <v>415</v>
      </c>
      <c r="D119" s="62" t="s">
        <v>424</v>
      </c>
      <c r="E119" s="60" t="s">
        <v>425</v>
      </c>
      <c r="F119" s="60" t="s">
        <v>426</v>
      </c>
    </row>
    <row r="120" customFormat="false" ht="45" hidden="false" customHeight="false" outlineLevel="0" collapsed="false">
      <c r="A120" s="60" t="str">
        <f aca="false">F120 &amp; " (" &amp; IF(LEN(B120)&lt;50,B120,LEFT(B120,50) &amp;"…") &amp; ")"</f>
        <v>STROPPIANA (Interventi di messa in sicurezza e sistemazione de…)</v>
      </c>
      <c r="B120" s="60" t="s">
        <v>427</v>
      </c>
      <c r="C120" s="61" t="s">
        <v>415</v>
      </c>
      <c r="D120" s="62" t="s">
        <v>428</v>
      </c>
      <c r="E120" s="60" t="s">
        <v>429</v>
      </c>
      <c r="F120" s="60" t="s">
        <v>430</v>
      </c>
    </row>
    <row r="121" customFormat="false" ht="45" hidden="false" customHeight="false" outlineLevel="0" collapsed="false">
      <c r="A121" s="60" t="str">
        <f aca="false">F121 &amp; " (" &amp; IF(LEN(B121)&lt;50,B121,LEFT(B121,50) &amp;"…") &amp; ")"</f>
        <v>VARALLO (Disgaggi ed interventi di difesa attiva sulla scar…)</v>
      </c>
      <c r="B121" s="60" t="s">
        <v>431</v>
      </c>
      <c r="C121" s="61" t="s">
        <v>415</v>
      </c>
      <c r="D121" s="62" t="s">
        <v>432</v>
      </c>
      <c r="E121" s="60" t="s">
        <v>433</v>
      </c>
      <c r="F121" s="60" t="s">
        <v>434</v>
      </c>
    </row>
    <row r="122" customFormat="false" ht="45" hidden="false" customHeight="false" outlineLevel="0" collapsed="false">
      <c r="A122" s="60" t="str">
        <f aca="false">F122 &amp; " (" &amp; IF(LEN(B122)&lt;50,B122,LEFT(B122,50) &amp;"…") &amp; ")"</f>
        <v>VARALLO (Completamento del consolidamento della parete rocc…)</v>
      </c>
      <c r="B122" s="60" t="s">
        <v>435</v>
      </c>
      <c r="C122" s="61" t="s">
        <v>415</v>
      </c>
      <c r="D122" s="62" t="s">
        <v>436</v>
      </c>
      <c r="E122" s="60" t="s">
        <v>437</v>
      </c>
      <c r="F122" s="60" t="s">
        <v>434</v>
      </c>
    </row>
  </sheetData>
  <autoFilter ref="A1:G12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2020-04-16T08:48:07Z</dcterms:created>
  <dc:creator/>
  <dc:description/>
  <dc:language>it-IT</dc:language>
  <cp:lastModifiedBy/>
  <dcterms:modified xsi:type="dcterms:W3CDTF">2020-11-20T12:00:07Z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