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manda" sheetId="1" r:id="rId1"/>
    <sheet name="dati" sheetId="2" state="hidden" r:id="rId2"/>
    <sheet name="elenco" sheetId="3" state="hidden" r:id="rId3"/>
  </sheets>
  <definedNames>
    <definedName name="_xlnm._FilterDatabase" localSheetId="1" hidden="1">'dati'!$A$1:$K$47</definedName>
    <definedName name="_xlnm.Print_Area" localSheetId="0">'Domanda'!$B$1:$C$26</definedName>
    <definedName name="_xlnm._FilterDatabase" localSheetId="2" hidden="1">'elenco'!$A$1:$E$144</definedName>
    <definedName name="ALESSANDRIA">'dati'!$C$2:$C$34</definedName>
    <definedName name="ASTI">'dati'!$D$2:$D$31</definedName>
    <definedName name="BIELLA">'dati'!$E$2:$E$8</definedName>
    <definedName name="CUNEO">'dati'!$F$2:$F$31</definedName>
    <definedName name="EntiFin">'elenco'!$A:$D</definedName>
    <definedName name="NOVARA">'dati'!$G$2:$G$4</definedName>
    <definedName name="Provincia">'dati'!$A$2:$A$9</definedName>
    <definedName name="TORINO">'dati'!$H$2:$H$19</definedName>
    <definedName name="VERBANO_CUSIO_OSSIKA">'dati'!$I$2:$I$9</definedName>
    <definedName name="VERCELLI">'dati'!$J$2:$J$14</definedName>
  </definedNames>
  <calcPr fullCalcOnLoad="1"/>
</workbook>
</file>

<file path=xl/sharedStrings.xml><?xml version="1.0" encoding="utf-8"?>
<sst xmlns="http://schemas.openxmlformats.org/spreadsheetml/2006/main" count="619" uniqueCount="331">
  <si>
    <t>Direzione Opere pubbliche, Difesa del suolo, Protezione civile, Trasporti e Logistica</t>
  </si>
  <si>
    <t xml:space="preserve">Evento di tipo b) ai sensi dell’art. 7, comma 1 del Dlgs n. 1/2018 per i temporali dei mesi di giugno, luglio, agosto e settembre 2019. </t>
  </si>
  <si>
    <t>Modello di autocertificazione della spesa sostenuta</t>
  </si>
  <si>
    <r>
      <rPr>
        <b/>
        <sz val="11"/>
        <rFont val="Calibri"/>
        <family val="2"/>
      </rPr>
      <t xml:space="preserve">Indicazioni per la compilazione del modulo
</t>
    </r>
    <r>
      <rPr>
        <sz val="11"/>
        <rFont val="Calibri"/>
        <family val="2"/>
      </rPr>
      <t xml:space="preserve">- I campi sono da compilare </t>
    </r>
    <r>
      <rPr>
        <b/>
        <sz val="11"/>
        <rFont val="Calibri"/>
        <family val="2"/>
      </rPr>
      <t>esclusivamente</t>
    </r>
    <r>
      <rPr>
        <sz val="11"/>
        <rFont val="Calibri"/>
        <family val="2"/>
      </rPr>
      <t xml:space="preserve"> in formato digitale e sono evidenziati con il colore </t>
    </r>
    <r>
      <rPr>
        <b/>
        <sz val="11"/>
        <color indexed="53"/>
        <rFont val="Calibri"/>
        <family val="2"/>
      </rPr>
      <t xml:space="preserve">arancione
</t>
    </r>
    <r>
      <rPr>
        <sz val="11"/>
        <rFont val="Calibri"/>
        <family val="2"/>
      </rPr>
      <t>- inviare questo modulo all'indirizzo PEC:</t>
    </r>
    <r>
      <rPr>
        <b/>
        <sz val="11"/>
        <rFont val="Calibri"/>
        <family val="2"/>
      </rPr>
      <t xml:space="preserve"> prontointervento@cert.regione.piemonte.it </t>
    </r>
    <r>
      <rPr>
        <sz val="11"/>
        <rFont val="Calibri"/>
        <family val="2"/>
      </rPr>
      <t>indicando nell'oggetto</t>
    </r>
    <r>
      <rPr>
        <b/>
        <sz val="11"/>
        <rFont val="Calibri"/>
        <family val="2"/>
      </rPr>
      <t xml:space="preserve"> "Richiesta contributo - </t>
    </r>
    <r>
      <rPr>
        <b/>
        <i/>
        <sz val="11"/>
        <rFont val="Calibri"/>
        <family val="2"/>
      </rPr>
      <t>nome ente</t>
    </r>
    <r>
      <rPr>
        <b/>
        <sz val="11"/>
        <rFont val="Calibri"/>
        <family val="2"/>
      </rPr>
      <t xml:space="preserve">"
-  </t>
    </r>
    <r>
      <rPr>
        <sz val="11"/>
        <rFont val="Calibri"/>
        <family val="2"/>
      </rPr>
      <t>il modulo dovrà essere allegato</t>
    </r>
    <r>
      <rPr>
        <b/>
        <sz val="11"/>
        <rFont val="Calibri"/>
        <family val="2"/>
      </rPr>
      <t xml:space="preserve"> in formato pdf firmato digitalmente </t>
    </r>
    <r>
      <rPr>
        <sz val="11"/>
        <rFont val="Calibri"/>
        <family val="2"/>
      </rPr>
      <t>(CAdES oppure PAdES) dal Sindaco o da un suo delegato</t>
    </r>
  </si>
  <si>
    <t>Dati contributo</t>
  </si>
  <si>
    <t>Beneficiario contributo</t>
  </si>
  <si>
    <t>Ente</t>
  </si>
  <si>
    <t>Oggetto dei lavori</t>
  </si>
  <si>
    <t>Importo richiesto</t>
  </si>
  <si>
    <t>Breve relazione illustrativa</t>
  </si>
  <si>
    <t>Codice CUP</t>
  </si>
  <si>
    <t>Quadro economico a consuntivo</t>
  </si>
  <si>
    <t>Importo lavori</t>
  </si>
  <si>
    <t>IVA importo lavori</t>
  </si>
  <si>
    <t>Importo servizi di progettazioni o indagini propedeutuche</t>
  </si>
  <si>
    <t>IVA Importo servizi di progettazioni o indagini propedeutuche</t>
  </si>
  <si>
    <t>Importo forniture</t>
  </si>
  <si>
    <t>IVA importo forniture</t>
  </si>
  <si>
    <t>altre imposte</t>
  </si>
  <si>
    <t>totale</t>
  </si>
  <si>
    <t>SI ALLEGANO</t>
  </si>
  <si>
    <t>1)</t>
  </si>
  <si>
    <t>provvedimento di affidamento lavori, forniture e servizi</t>
  </si>
  <si>
    <t>2)</t>
  </si>
  <si>
    <t>certificato di regolare esecuzione o certificato di conformità o visto sostitutivo del direttore dei lavori sulle fatture ai sensi dell'art. 15, c. 3 del decreto del Ministero delle Infrastrutture e  dei Trasporti n° 49 del 7 marzo 2018</t>
  </si>
  <si>
    <t>data</t>
  </si>
  <si>
    <t>nome e cognome del Sindaco o del suo delegato</t>
  </si>
  <si>
    <t>Provincia</t>
  </si>
  <si>
    <t>ALESSANDRIA</t>
  </si>
  <si>
    <t>ASTI</t>
  </si>
  <si>
    <t>BIELLA</t>
  </si>
  <si>
    <t>CUNEO</t>
  </si>
  <si>
    <t>NOVARA</t>
  </si>
  <si>
    <t>TORINO</t>
  </si>
  <si>
    <t>VERBANO_CUSIO_OSSOLA</t>
  </si>
  <si>
    <t>VERCELLI</t>
  </si>
  <si>
    <t>Carezzano</t>
  </si>
  <si>
    <t>Albugnano</t>
  </si>
  <si>
    <t>Ailoche</t>
  </si>
  <si>
    <t>Acceglio</t>
  </si>
  <si>
    <t>Bolzano Novarese</t>
  </si>
  <si>
    <t>Bardonecchia</t>
  </si>
  <si>
    <t>Baceno</t>
  </si>
  <si>
    <t>Alagna Valsesia</t>
  </si>
  <si>
    <t>Carrega Ligure</t>
  </si>
  <si>
    <t>Antignano</t>
  </si>
  <si>
    <t>Cossato</t>
  </si>
  <si>
    <t>Alba</t>
  </si>
  <si>
    <t>Gozzano</t>
  </si>
  <si>
    <t>Borgaro Torinese</t>
  </si>
  <si>
    <t>Casale Corte Cerro</t>
  </si>
  <si>
    <t>Asigliano Vercellese</t>
  </si>
  <si>
    <t>Casale Monferrato</t>
  </si>
  <si>
    <t>Asti</t>
  </si>
  <si>
    <t>Graglia</t>
  </si>
  <si>
    <t>Bagnolo Piemonte</t>
  </si>
  <si>
    <t>Provincia di Novara</t>
  </si>
  <si>
    <t>Carmagnola</t>
  </si>
  <si>
    <t>Gignese</t>
  </si>
  <si>
    <t>Caresana</t>
  </si>
  <si>
    <t>Cassinelle</t>
  </si>
  <si>
    <t>Berzano di San Pietro</t>
  </si>
  <si>
    <t>Occhieppo Superiore</t>
  </si>
  <si>
    <t>Baldissero d'Alba</t>
  </si>
  <si>
    <t>Cavour</t>
  </si>
  <si>
    <t>Premia</t>
  </si>
  <si>
    <t>Cellio con Breia</t>
  </si>
  <si>
    <t>Cereseto</t>
  </si>
  <si>
    <t>Bubbio</t>
  </si>
  <si>
    <t>Provincia di Biella</t>
  </si>
  <si>
    <t>Barge</t>
  </si>
  <si>
    <t>Ceresole Reale</t>
  </si>
  <si>
    <t>Provincia del Verbano Cusio Ossola</t>
  </si>
  <si>
    <t>Desana</t>
  </si>
  <si>
    <t>Cerrina Monferrato</t>
  </si>
  <si>
    <t>Calliano</t>
  </si>
  <si>
    <t>Rosazza</t>
  </si>
  <si>
    <t>Bergolo</t>
  </si>
  <si>
    <t>Cesana Torinese</t>
  </si>
  <si>
    <t>Re</t>
  </si>
  <si>
    <t>Motta de’ Conti</t>
  </si>
  <si>
    <t>Dernice</t>
  </si>
  <si>
    <t>Castagnole delle Lanze</t>
  </si>
  <si>
    <t>Valdilana</t>
  </si>
  <si>
    <t>Bra</t>
  </si>
  <si>
    <t>Chieri</t>
  </si>
  <si>
    <t>Stresa</t>
  </si>
  <si>
    <t>Olcenengo</t>
  </si>
  <si>
    <t>Fabbrica Curone</t>
  </si>
  <si>
    <t>Castelnuovo Don Bosco</t>
  </si>
  <si>
    <t>Briaglia</t>
  </si>
  <si>
    <t>Città Metropolitana di Torino</t>
  </si>
  <si>
    <t>Valstrona</t>
  </si>
  <si>
    <t>Pezzana</t>
  </si>
  <si>
    <t>Frassinello Monferrato</t>
  </si>
  <si>
    <t>Cellarengo</t>
  </si>
  <si>
    <t>Celle di Macra</t>
  </si>
  <si>
    <t>Favria</t>
  </si>
  <si>
    <t>Provincia di Vercelli</t>
  </si>
  <si>
    <t>Frassineto Po</t>
  </si>
  <si>
    <t>Celle Enomondo</t>
  </si>
  <si>
    <t>Ceresole d’Alba</t>
  </si>
  <si>
    <t>Locana</t>
  </si>
  <si>
    <t>Quarona</t>
  </si>
  <si>
    <t>Fubine Monferrato</t>
  </si>
  <si>
    <t>Cerreto d’Asti</t>
  </si>
  <si>
    <t>Cherasco</t>
  </si>
  <si>
    <t>Moriondo Torinese</t>
  </si>
  <si>
    <t>Stroppiana</t>
  </si>
  <si>
    <t>Gabiano</t>
  </si>
  <si>
    <t>Cisterna d’Asti</t>
  </si>
  <si>
    <t>Diano d’Alba</t>
  </si>
  <si>
    <t>Perosa canavese</t>
  </si>
  <si>
    <t>Varallo</t>
  </si>
  <si>
    <t>Molare</t>
  </si>
  <si>
    <t>Costigliole d’Asti</t>
  </si>
  <si>
    <t>Dogliani</t>
  </si>
  <si>
    <t>Poirino</t>
  </si>
  <si>
    <t>Vercelli</t>
  </si>
  <si>
    <t>Mongiardino Ligure</t>
  </si>
  <si>
    <t>Ferrere</t>
  </si>
  <si>
    <t>Elva</t>
  </si>
  <si>
    <t>Pralormo</t>
  </si>
  <si>
    <t>Montechiaro d’Acqui</t>
  </si>
  <si>
    <t>Grazzano Badoglio</t>
  </si>
  <si>
    <t>Frassino</t>
  </si>
  <si>
    <t>Prarostino</t>
  </si>
  <si>
    <t>Mornese</t>
  </si>
  <si>
    <t>Isola d'Asti</t>
  </si>
  <si>
    <t>Magliano Alfieri</t>
  </si>
  <si>
    <t>San Didero</t>
  </si>
  <si>
    <t>Murisengo</t>
  </si>
  <si>
    <t>Loazzolo</t>
  </si>
  <si>
    <t>Monastero di Vasco</t>
  </si>
  <si>
    <t>Trofarello</t>
  </si>
  <si>
    <t>Odalengo Grande</t>
  </si>
  <si>
    <t>Mombercelli</t>
  </si>
  <si>
    <t>Paroldo</t>
  </si>
  <si>
    <t>Viù</t>
  </si>
  <si>
    <t>Ottiglio</t>
  </si>
  <si>
    <t>Monastero Bormida</t>
  </si>
  <si>
    <t>Peveragno</t>
  </si>
  <si>
    <t>Ozzano Monferrato</t>
  </si>
  <si>
    <t>Montegrosso d’Asti</t>
  </si>
  <si>
    <t>Pietraporzio</t>
  </si>
  <si>
    <t>Pontestura</t>
  </si>
  <si>
    <t>Passerano Marmorito</t>
  </si>
  <si>
    <t>Provincia di Cuneo</t>
  </si>
  <si>
    <t>Ponzano Monferrato</t>
  </si>
  <si>
    <t>Pino d’Asti</t>
  </si>
  <si>
    <t>Rodello</t>
  </si>
  <si>
    <t>Provincia di Alessandria</t>
  </si>
  <si>
    <t>Piovà Massaia</t>
  </si>
  <si>
    <t>Sampeyre</t>
  </si>
  <si>
    <t>Rosignano Monferrato</t>
  </si>
  <si>
    <t>Provincia di Asti</t>
  </si>
  <si>
    <t>Santa Vittoria d'Alba</t>
  </si>
  <si>
    <t>Sala Monferrato</t>
  </si>
  <si>
    <t>Revigliasco d’Asti</t>
  </si>
  <si>
    <t>Santo Stefano Belbo</t>
  </si>
  <si>
    <t>San Giorgio Monferrato</t>
  </si>
  <si>
    <t>San Damiano d’Asti</t>
  </si>
  <si>
    <t>Santo Stefano Roero</t>
  </si>
  <si>
    <t>Sarezzano</t>
  </si>
  <si>
    <t>San Giorgio Scarampi</t>
  </si>
  <si>
    <t>Sommariva del Bosco</t>
  </si>
  <si>
    <t>Terrugia</t>
  </si>
  <si>
    <t>San Martino Alfieri</t>
  </si>
  <si>
    <t>Valgrana</t>
  </si>
  <si>
    <t>Terzo</t>
  </si>
  <si>
    <t>San Marzano Oliveto</t>
  </si>
  <si>
    <t>Valloriate</t>
  </si>
  <si>
    <t>Treville</t>
  </si>
  <si>
    <t>Tigliole</t>
  </si>
  <si>
    <t>Villar San Costanzo</t>
  </si>
  <si>
    <t>Vignale Monferrato</t>
  </si>
  <si>
    <t>Villamiroglio</t>
  </si>
  <si>
    <t>Visone</t>
  </si>
  <si>
    <t>COMUNE</t>
  </si>
  <si>
    <t>PROV</t>
  </si>
  <si>
    <t>OGGETTO</t>
  </si>
  <si>
    <t>importo</t>
  </si>
  <si>
    <t>AL</t>
  </si>
  <si>
    <t xml:space="preserve">ORD 3/2019 del 2/8/2019 - Ripristino della copertura dei loculi cimiteriali Carezzano Superiore. </t>
  </si>
  <si>
    <t>Sistemazione cunette S.C. Campassi - Ca de Campassi e S.C. Cartasegna</t>
  </si>
  <si>
    <t xml:space="preserve">Fornitura alberi in sostituzione esemplari abbattuti </t>
  </si>
  <si>
    <t>Ripristino cedimento muro di sostegno presso strada di accesso ai magazzini comunali e deposito protezione civile/a.i.b.</t>
  </si>
  <si>
    <t>Acquisto trinciatrice con rullo posteriore per sistemazione viabilità Comunale</t>
  </si>
  <si>
    <t>Lavori di ripristino viabilita' strada comunale per Piancerreto</t>
  </si>
  <si>
    <t>Ripristino  e messa in sicurezza strada comunale Montebore e s.c. Dernice- Cavigino</t>
  </si>
  <si>
    <t>Ripristino  e messa in sicurezza strade comunali Ponte del Mulino - Lunassi e Remeneglia - Frinti.</t>
  </si>
  <si>
    <t>Temporali mesi Giugno, luglio, agosto e settembre 2019</t>
  </si>
  <si>
    <t>Rifacimento porzione manto di copertura del fabbricato denominato "Auditorium" sito in Via San Rocco</t>
  </si>
  <si>
    <t>Saggi in sito propedeutici alla valutazione per adeguamento statico e sismico passeggiata Cariangela</t>
  </si>
  <si>
    <t>Lavori di sistemazione fondo strade bianche mediante inghiaiatura</t>
  </si>
  <si>
    <t>Progettazione e lavori per lo smottamento muro di sostegno stradale Vignaccia</t>
  </si>
  <si>
    <t>Apertura delle cunette lungo la banchina stradale e manutenzione del manto  - frazione Ghiare</t>
  </si>
  <si>
    <t>Ripristino dissesto idrogeologico area rio Satragno e "Laghetti"</t>
  </si>
  <si>
    <t xml:space="preserve">intervento di messa in sicurezza  -  via Santa Maria Mazzarello in frazione Mazzarelli di La' </t>
  </si>
  <si>
    <t>Pulizia tratto del rio val d'Arni</t>
  </si>
  <si>
    <t>Sistemazione copertura edificio comunale danneggiata dall'evento temporalesco</t>
  </si>
  <si>
    <t>Interventi di mitigazione del rischio idrogeologico sulle strade bianche del territorio Comunale.</t>
  </si>
  <si>
    <t>Danni a coperture su immobili di proprietà comunale</t>
  </si>
  <si>
    <t>Lavori di sistemaz. strade bianche e risagomatura fossi</t>
  </si>
  <si>
    <t>sistemazione strada Menga – Cappelletta</t>
  </si>
  <si>
    <t>interventi di manutenzione straordinaria delle SP 19 e SP 78 a seguito eventi temporaleschi estate 2019</t>
  </si>
  <si>
    <t>Servizi tecnici progettazione lavori manto copertura casellari cimiteriali danneggiati</t>
  </si>
  <si>
    <t>Danni a coperture su immobili di proprieta' comunale</t>
  </si>
  <si>
    <t>Progettazione messa in sicurezza centro storico</t>
  </si>
  <si>
    <t xml:space="preserve">Pulizia fossi stradali frazione San Ruffino </t>
  </si>
  <si>
    <t>Ripristino copertura tunnel mensa, copertura accesso cortile della scuola dell'infanzia ed alcuni serramenti palazzo municipale ed edificio scolastico danneggiati da evento temporalesco</t>
  </si>
  <si>
    <t>Messa in sicurezza muro di contenimento piazzale comunale prospiciente chiesa di San Maurizio</t>
  </si>
  <si>
    <t>Richiesta contributo per incarico professionale per progettazione, d.l. e contabilità  opere di ripristino viabilità comunale dissestata a seguito temporali estate 2019</t>
  </si>
  <si>
    <t>Risistemazione strada case Oddone in prossimità dell'abitato denominato case Pasquale</t>
  </si>
  <si>
    <t>Ripristino pista ciclo pedonale lungo il fiume Bormida</t>
  </si>
  <si>
    <t>AT</t>
  </si>
  <si>
    <t>Lavori di ripristino dei danni riportati al manto di copertura ed ai lucernari 
del palazzo comunale</t>
  </si>
  <si>
    <t>Ripristino fossati a seguito di evento temporalesco di particolare gravita'</t>
  </si>
  <si>
    <t>Risarcimento richiesto per interventi di pulizia e rimodellazione fossi stradali</t>
  </si>
  <si>
    <t>Regimazione acque presso depuratore località Sarugè mediante ripristino sistema deflusso esistente</t>
  </si>
  <si>
    <t xml:space="preserve">Spese tecniche e spese per indagini per progettazione interventi di ripristino </t>
  </si>
  <si>
    <t>Interventi di mitigazione del rischio idrogeologico sulle strade bianche del territorio Comunale</t>
  </si>
  <si>
    <t>Ripristino immobili comunali danneggiati a  seguito degli eventi atmosferici del 12-13 agosto 2019</t>
  </si>
  <si>
    <t>Riparazione tetto e rifacimento pavimentazione danneggiata da infiltrazioni scuola dell'infanzia</t>
  </si>
  <si>
    <t>Interventi per la riparazione dei danni al patrimonio comunale a seguito del temporale del 12 agosto 2019</t>
  </si>
  <si>
    <t>Ripristino impianto di video sorveglianza comunale</t>
  </si>
  <si>
    <t>Ripristino del cedimento della pavimentazione esterna dell'immobile di proprietà comunale utilizzato dall'Associazione Pro-Loco di Cerreto d'Asti.</t>
  </si>
  <si>
    <t>Lavori di sistemazione del tetto ingresso castello e porticato in seguito all'evento atmosferico del 12/08/2019</t>
  </si>
  <si>
    <t xml:space="preserve">Interventi di manutenzione straordinaria dei due attraversamenti del v.le B. Corrado e dei fossi colatori </t>
  </si>
  <si>
    <t>Sistemazione strada San Secondo a seguito di smottamento causato da evento temporalesco 19/09/2019</t>
  </si>
  <si>
    <t>sistemazione strade, pulizia e spurgo fognature, rifacimento fossi</t>
  </si>
  <si>
    <t xml:space="preserve">Mitigazione rischio idrogeologico-interferenza Canale dei Molini e argine maestro del fiume Tanaro </t>
  </si>
  <si>
    <t>Ripristino cedimento sede strada comunale Creviolo</t>
  </si>
  <si>
    <t>Ripazione danni da eventi atmosferici giugno-settembre 2019</t>
  </si>
  <si>
    <t>Lavori di sistemazione scarpate, regimazione acque e sostegno strada comunale Sessania</t>
  </si>
  <si>
    <t>Ripristino della sezione e risagomatura fosso colatore di alcune strade comunali</t>
  </si>
  <si>
    <t xml:space="preserve">Lavori di sgombero frane, ripristino carreggiate e fossi strade comunali  </t>
  </si>
  <si>
    <t>Lavori di ripristino dei danni riportati al manto di copertura 
del palazzo comunale</t>
  </si>
  <si>
    <t>interventi di manutenzione e sistemazione patrimonio comunale</t>
  </si>
  <si>
    <t>Somme urgenze e affidamenti attivati per il ripristino delle funzionalità delle strade provinciali</t>
  </si>
  <si>
    <t>Contributo per la pulizia rii e fossi al fine di ripristinare il normale deflusso delle acque</t>
  </si>
  <si>
    <t>Progettazione rifacimento ponticello su rio Infossato lungo la strada comunale Boglioli Pistelli</t>
  </si>
  <si>
    <t>Lavori di sistemazione strade eseguiti in seguito all'evento atmosferico del 12/08/2019</t>
  </si>
  <si>
    <t>Progettazione preliminare e definitva del ponte sul rio Nizza in localita Chinotto - regione Saline</t>
  </si>
  <si>
    <t>Contributo per il ripristino strade danneggiate, risagomatura fossati, consolidamenti di versante</t>
  </si>
  <si>
    <t>BI</t>
  </si>
  <si>
    <t>Messa in sicurezza urgente banchina stradale sulla strada comunale Ailoche - fraz. Gabbio</t>
  </si>
  <si>
    <t>Dissesto viabilità comunale S.C. Castellengo/Candelo.</t>
  </si>
  <si>
    <t>Intervento ripristino viabilità strada comunale per Bagneri tratto di competenza Graglia</t>
  </si>
  <si>
    <t>Intervento in urgenza di rimozione materiale lapideo e vegetale in un tratto del Rio Romioglio. Segnalazione del competente settore tecnico Regionale. Pulizia urgente per eliminare il negativo deflusso delle acque a livello del canale scolmatore</t>
  </si>
  <si>
    <t xml:space="preserve">Interventi  di ripristino scarpata e regimazione acque su SP 502 e SP 100 </t>
  </si>
  <si>
    <t>Ripristino condotta raccolta acque meteoriche in via Mazzini</t>
  </si>
  <si>
    <t>Movimento franoso lungo la s.c. Oro-Bonaccio-Guala</t>
  </si>
  <si>
    <t>CN</t>
  </si>
  <si>
    <t>Manutenzione con inghiaiatura strade comunali</t>
  </si>
  <si>
    <t>Spese sostenute  in merito a pulizia strade e ripristino fossi di scolo</t>
  </si>
  <si>
    <t>Lavori di ripristino della viabilità via Termine</t>
  </si>
  <si>
    <t>Lavori e opere per ripristino difesa spondale e sistemazione alveo Rio Largo in Loc. Sigola</t>
  </si>
  <si>
    <t>Consolidamento e rifacimento tratto di viabilità di pubblico transito in Via Combe (OS n. 115/2019)</t>
  </si>
  <si>
    <t>Ripristino banchine, fossati e attraversamenti stradali danneggiati</t>
  </si>
  <si>
    <t>Studio idraulico di regimazione acque meteoriche dei versanti collinari delle località San Michele e Orti.</t>
  </si>
  <si>
    <t>Intervento di regimazione acque del versante lungo la  strada comunale di Via Tetti Ellero</t>
  </si>
  <si>
    <t xml:space="preserve">Sistemazione del piano viabile delle strade comunali di accesso alle borgate  </t>
  </si>
  <si>
    <t>Sostituzione di inverter su impianto fotovoltaico per la produzione energia elettrica</t>
  </si>
  <si>
    <t>Regimazione acque superficiali di versante lungo la Strada Vecchia di San Bartolomeo</t>
  </si>
  <si>
    <t>Ripristino e consolidamento sponde del rio Pittatori presso il "ponte della Pietra"</t>
  </si>
  <si>
    <t>Intervento di messa in sicurezza e sistemazione versante in frana Cappella Sacra Famiglia – Castello</t>
  </si>
  <si>
    <t>Versante a monte della strada comunale Mattalia</t>
  </si>
  <si>
    <t>Messa in sicurezza strade comunali diverse</t>
  </si>
  <si>
    <t xml:space="preserve">Ricostruzione infrastrutture comunali - strada e rio Moisa - strada Montaretta
</t>
  </si>
  <si>
    <t>Sistemazione movimento franoso via San Giuseppe</t>
  </si>
  <si>
    <t>Ripristino accessibilità  a frazioni  ed abitazioni  isolate  e messa in sicurezza degli edifici</t>
  </si>
  <si>
    <t>Lavori di ripristino basamenti pilasti ponti su rio Bedale e rio Franceschina in via del Colletto</t>
  </si>
  <si>
    <t>Ripristino e messa in sicurezza sentiero alpino pista del Vallonetto e vallone Paneris</t>
  </si>
  <si>
    <t>Danni viabilità, frane di monte-valle, erosione banchine, otturazione opere smaltimento acque, caduta piante</t>
  </si>
  <si>
    <t>Regimazione delle acque in strada comunale Spessa, Via S. Rocco loc. Valgaia</t>
  </si>
  <si>
    <t xml:space="preserve">Primi interventi di messa in sicurezza strade comunali diverse </t>
  </si>
  <si>
    <t>Spese di progettazione inerenti la sistemazione del torrente Mellea a seguito evento settembre 2019</t>
  </si>
  <si>
    <t xml:space="preserve">Lavori di manutenzione straordinaria eseguiti a seguito dei temporali estate 2019 </t>
  </si>
  <si>
    <t>Esecuzione spurgo fossi e pulizia strade comunali di cui all'ordinanza n. 8/2019 del 03/09/2019</t>
  </si>
  <si>
    <t>Sistemazione argini Rio Pocapaglia</t>
  </si>
  <si>
    <t>Ripristino tratto di scarpata di valle strada comunale per la fraz. S. Anna</t>
  </si>
  <si>
    <t>Ripristino e messa in sicurezza strade sterrate per accesso alla Malga Sar Laura e B.ta Sapè, contributo richiesto per noleggio mezzo meccanico e per la fornitura del materiale</t>
  </si>
  <si>
    <t>Lavori di pulizia canale di scolo località San Costanzo al Monte</t>
  </si>
  <si>
    <t>NO</t>
  </si>
  <si>
    <t>Richiesta erogazione contributo di cui alla DGR n. 11-541 del 22/11/2019</t>
  </si>
  <si>
    <t>Riparazione danni alle coperture e infissi palazzo municipale e giochi parco pubblico rovinati da alberi abbattuti</t>
  </si>
  <si>
    <t>S.P. n.39 “delle due Riviere” - consolidamento versanti franati mediante la realizzazione di micropali</t>
  </si>
  <si>
    <t>Arignano</t>
  </si>
  <si>
    <t>TO</t>
  </si>
  <si>
    <t xml:space="preserve">Lavori di sistemazione delle coperture degli edifici comunali </t>
  </si>
  <si>
    <t>Attività di pronto intervento sulla zona Frejusia – Jafferau</t>
  </si>
  <si>
    <t>Installazione sistema di allarme e telecontrollo sottopassi veicolari</t>
  </si>
  <si>
    <t xml:space="preserve">Lavori di messa in sicurezza e riapertura via Ceresole, via Chiffi e vicolo Turletti </t>
  </si>
  <si>
    <t>Ripristino danni causa di evento atmosferico</t>
  </si>
  <si>
    <t>Profilatura spondale a seguito erosione in località Mua</t>
  </si>
  <si>
    <t>Lavori per manutenzione straordinaria eseguita per ripristino muro e piazzetta - Rio Fenils</t>
  </si>
  <si>
    <t>Valutazione sicurezza della porzione di ciminiera esistente – via Imbiancheria 12</t>
  </si>
  <si>
    <t>Interventi sulle SP 213 di Exilles  Dir 1 per la Stazione, SP 49 di Ribordone km 5+600, SP 235 di Rochemolles km 3+150</t>
  </si>
  <si>
    <t>Sistemazioni sponde ed argini in b.ta SS. Annunziata e San Giuseppe</t>
  </si>
  <si>
    <t>Lavori di manutenzione sul territorio comunale a seguito eventi atmosferici estate - autunno 2019</t>
  </si>
  <si>
    <t>Intervento di manutenzione straordinaria alla copertura del Palazzo Municipale a causa di infiltrazioni</t>
  </si>
  <si>
    <t>Lavori di messa in sicurezza campo sportivo</t>
  </si>
  <si>
    <t>Lavori di sistemazione per la regimazione delle acque, anche in relazione al reticolo stradale</t>
  </si>
  <si>
    <t>Messa in sicurezza del patrimonio comunale a seguito degli eventi temporaleschi del 11-12 agosto 2019</t>
  </si>
  <si>
    <t xml:space="preserve">Regimazione acque piovane con realizzazione canalette/cunette stradali </t>
  </si>
  <si>
    <t>Opere di messa in sicurezza stradale (rifacimento tratto muro di sostegno via Frassinere crollato)</t>
  </si>
  <si>
    <t>Dissesto idraulico presso l'area di confluenza rio Civrari-torrente Stura a monte della località Trichera</t>
  </si>
  <si>
    <t>VC</t>
  </si>
  <si>
    <t>Interventi di sistemazione versante sotto la frazione Montella lungo la strada comunale Wold</t>
  </si>
  <si>
    <t>intervento di messa in sicurezza manto di copertura della sede municipale</t>
  </si>
  <si>
    <t xml:space="preserve">Interventi urgenti sulle coperture della scuola media/elementare e palestra </t>
  </si>
  <si>
    <t xml:space="preserve">Ripristino frana lungo strada comunale per frazione Crabbia </t>
  </si>
  <si>
    <t>Progettazione definitiva/esecutiva intervento di messa in sicurezza via Cugnolio</t>
  </si>
  <si>
    <t xml:space="preserve">Sistemazione copertura edificio comunale in via Roma </t>
  </si>
  <si>
    <t>Sostituzione manto di copertura edificio scolastico Via Roma 26</t>
  </si>
  <si>
    <t xml:space="preserve">Ripristino tetti edifici Comunali </t>
  </si>
  <si>
    <t>Intervento di messa in sicurezza della SP 78 mediante interventi sistemazione del versante.</t>
  </si>
  <si>
    <t>P.I. regimazione idraulica acque di scolo pareti di sottoscarpa strada Monte Tovo</t>
  </si>
  <si>
    <t xml:space="preserve">Intervento urgente di rimozione controffitto palestra </t>
  </si>
  <si>
    <t>Lavori di rimozione detriti caduti dal versante e manutenzione della barriera paramassi sulla rupe del Sacro Monte in località Preja Sora</t>
  </si>
  <si>
    <t>Edificio comunale “ex Sambonet” - rifacimento copertura in lastre mq. 2.000, devastato da grandine.</t>
  </si>
  <si>
    <t>VCO</t>
  </si>
  <si>
    <t>Ripristino della viabilità tra l’Alpe Crampiolo e l’Alpe Forno</t>
  </si>
  <si>
    <t>Estensione posa reti paramassi a monte dell'abitato zona Case Sparse Fontanaccia</t>
  </si>
  <si>
    <t>Regimazione acque piazzale comunale. Consolidamento ciglio versante rio Fiumetta</t>
  </si>
  <si>
    <t>Lavori di messa in sicurezza in loc. Agaro (Ripristino tratto di sentiero comunale e alveo "Rio senza nome")</t>
  </si>
  <si>
    <t>SP 59 di Valle Intrasca - ricostruzione muro di sostegno crollato al km 5+700 in comune di Intragna</t>
  </si>
  <si>
    <t>Opere di regimazione acque sul versante dx monte dell'abitato della frazione Dissimo</t>
  </si>
  <si>
    <t>Ripristino sezione idraulica rio Molino in corrispondenza affluenza rio Roddo</t>
  </si>
  <si>
    <t>Lavori di consolidamento versante lungo S.C. della Motta Calda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</si>
</sst>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DD/MM/YYYY"/>
    <numFmt numFmtId="168" formatCode="[$€-410]\ #,##0.00;[RED]\-[$€-410]\ #,##0.00"/>
  </numFmts>
  <fonts count="19">
    <font>
      <sz val="10"/>
      <name val="Arial"/>
      <family val="0"/>
    </font>
    <font>
      <sz val="10"/>
      <color indexed="8"/>
      <name val="Arial"/>
      <family val="2"/>
    </font>
    <font>
      <sz val="10"/>
      <name val="Calibri"/>
      <family val="2"/>
    </font>
    <font>
      <b/>
      <i/>
      <sz val="11"/>
      <name val="Times New Roman"/>
      <family val="1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sz val="11"/>
      <name val="Arial"/>
      <family val="2"/>
    </font>
    <font>
      <sz val="10"/>
      <color indexed="23"/>
      <name val="Calibri"/>
      <family val="2"/>
    </font>
    <font>
      <sz val="8"/>
      <color indexed="55"/>
      <name val="Arial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 wrapText="1"/>
      <protection/>
    </xf>
    <xf numFmtId="164" fontId="1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 wrapText="1"/>
      <protection/>
    </xf>
    <xf numFmtId="164" fontId="2" fillId="0" borderId="0" xfId="0" applyFont="1" applyAlignment="1" applyProtection="1">
      <alignment vertical="top"/>
      <protection/>
    </xf>
    <xf numFmtId="164" fontId="3" fillId="0" borderId="0" xfId="0" applyFont="1" applyBorder="1" applyAlignment="1" applyProtection="1">
      <alignment horizontal="center" vertical="top"/>
      <protection/>
    </xf>
    <xf numFmtId="164" fontId="4" fillId="0" borderId="0" xfId="0" applyFont="1" applyAlignment="1" applyProtection="1">
      <alignment vertical="top"/>
      <protection/>
    </xf>
    <xf numFmtId="164" fontId="2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5" fillId="0" borderId="0" xfId="0" applyFont="1" applyBorder="1" applyAlignment="1" applyProtection="1">
      <alignment vertical="center" wrapText="1"/>
      <protection/>
    </xf>
    <xf numFmtId="164" fontId="4" fillId="0" borderId="0" xfId="0" applyFont="1" applyAlignment="1" applyProtection="1">
      <alignment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0" xfId="0" applyFont="1" applyAlignment="1" applyProtection="1">
      <alignment vertical="center"/>
      <protection/>
    </xf>
    <xf numFmtId="164" fontId="5" fillId="0" borderId="2" xfId="0" applyFont="1" applyBorder="1" applyAlignment="1" applyProtection="1">
      <alignment horizontal="left" vertical="center" wrapText="1"/>
      <protection/>
    </xf>
    <xf numFmtId="164" fontId="10" fillId="0" borderId="3" xfId="0" applyFont="1" applyBorder="1" applyAlignment="1" applyProtection="1">
      <alignment vertical="center" wrapText="1"/>
      <protection/>
    </xf>
    <xf numFmtId="164" fontId="7" fillId="0" borderId="0" xfId="0" applyFont="1" applyAlignment="1" applyProtection="1">
      <alignment horizontal="left"/>
      <protection/>
    </xf>
    <xf numFmtId="164" fontId="5" fillId="0" borderId="0" xfId="0" applyFont="1" applyBorder="1" applyAlignment="1" applyProtection="1">
      <alignment horizontal="left"/>
      <protection/>
    </xf>
    <xf numFmtId="164" fontId="7" fillId="0" borderId="0" xfId="0" applyFont="1" applyBorder="1" applyAlignment="1" applyProtection="1">
      <alignment horizontal="left"/>
      <protection/>
    </xf>
    <xf numFmtId="164" fontId="11" fillId="0" borderId="0" xfId="0" applyFont="1" applyAlignment="1" applyProtection="1">
      <alignment vertical="center"/>
      <protection/>
    </xf>
    <xf numFmtId="164" fontId="2" fillId="0" borderId="2" xfId="0" applyFont="1" applyBorder="1" applyAlignment="1" applyProtection="1">
      <alignment horizontal="left" vertical="center" wrapText="1"/>
      <protection/>
    </xf>
    <xf numFmtId="165" fontId="10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0" borderId="3" xfId="0" applyFont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vertical="center"/>
      <protection/>
    </xf>
    <xf numFmtId="164" fontId="2" fillId="0" borderId="2" xfId="0" applyFont="1" applyBorder="1" applyAlignment="1" applyProtection="1">
      <alignment vertical="center" wrapText="1"/>
      <protection/>
    </xf>
    <xf numFmtId="164" fontId="10" fillId="2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Font="1" applyFill="1" applyBorder="1" applyAlignment="1" applyProtection="1">
      <alignment horizontal="center" vertical="center" wrapText="1"/>
      <protection/>
    </xf>
    <xf numFmtId="164" fontId="10" fillId="3" borderId="2" xfId="0" applyFont="1" applyFill="1" applyBorder="1" applyAlignment="1" applyProtection="1">
      <alignment horizontal="left" vertical="top" wrapText="1"/>
      <protection/>
    </xf>
    <xf numFmtId="164" fontId="13" fillId="0" borderId="3" xfId="0" applyFont="1" applyBorder="1" applyAlignment="1">
      <alignment horizontal="center"/>
    </xf>
    <xf numFmtId="165" fontId="10" fillId="3" borderId="2" xfId="0" applyNumberFormat="1" applyFont="1" applyFill="1" applyBorder="1" applyAlignment="1" applyProtection="1">
      <alignment horizontal="center" vertical="top" wrapText="1"/>
      <protection/>
    </xf>
    <xf numFmtId="164" fontId="14" fillId="2" borderId="2" xfId="0" applyFont="1" applyFill="1" applyBorder="1" applyAlignment="1" applyProtection="1">
      <alignment horizontal="left" vertical="top" wrapText="1"/>
      <protection locked="0"/>
    </xf>
    <xf numFmtId="164" fontId="13" fillId="0" borderId="3" xfId="0" applyFont="1" applyBorder="1" applyAlignment="1">
      <alignment horizontal="left"/>
    </xf>
    <xf numFmtId="166" fontId="10" fillId="2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Font="1" applyFill="1" applyBorder="1" applyAlignment="1" applyProtection="1">
      <alignment wrapText="1"/>
      <protection/>
    </xf>
    <xf numFmtId="164" fontId="5" fillId="0" borderId="0" xfId="0" applyFont="1" applyFill="1" applyBorder="1" applyAlignment="1" applyProtection="1">
      <alignment wrapText="1"/>
      <protection locked="0"/>
    </xf>
    <xf numFmtId="164" fontId="4" fillId="0" borderId="0" xfId="0" applyFont="1" applyBorder="1" applyAlignment="1" applyProtection="1">
      <alignment vertical="center" wrapText="1"/>
      <protection/>
    </xf>
    <xf numFmtId="164" fontId="10" fillId="0" borderId="2" xfId="0" applyFont="1" applyBorder="1" applyAlignment="1" applyProtection="1">
      <alignment horizontal="right" vertical="center"/>
      <protection/>
    </xf>
    <xf numFmtId="164" fontId="15" fillId="0" borderId="3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horizontal="center" wrapText="1"/>
      <protection/>
    </xf>
    <xf numFmtId="164" fontId="16" fillId="0" borderId="0" xfId="0" applyFont="1" applyFill="1" applyBorder="1" applyAlignment="1" applyProtection="1">
      <alignment wrapText="1"/>
      <protection/>
    </xf>
    <xf numFmtId="164" fontId="17" fillId="0" borderId="0" xfId="0" applyFont="1" applyAlignment="1" applyProtection="1">
      <alignment horizontal="left"/>
      <protection/>
    </xf>
    <xf numFmtId="164" fontId="2" fillId="0" borderId="2" xfId="0" applyFont="1" applyBorder="1" applyAlignment="1" applyProtection="1">
      <alignment vertical="center"/>
      <protection/>
    </xf>
    <xf numFmtId="164" fontId="18" fillId="2" borderId="0" xfId="0" applyNumberFormat="1" applyFont="1" applyFill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wrapText="1"/>
      <protection/>
    </xf>
    <xf numFmtId="167" fontId="5" fillId="2" borderId="2" xfId="0" applyNumberFormat="1" applyFont="1" applyFill="1" applyBorder="1" applyAlignment="1" applyProtection="1">
      <alignment horizontal="left" vertical="top"/>
      <protection locked="0"/>
    </xf>
    <xf numFmtId="164" fontId="5" fillId="2" borderId="2" xfId="0" applyFont="1" applyFill="1" applyBorder="1" applyAlignment="1" applyProtection="1">
      <alignment horizontal="left" vertical="top"/>
      <protection locked="0"/>
    </xf>
    <xf numFmtId="164" fontId="7" fillId="0" borderId="3" xfId="0" applyFont="1" applyBorder="1" applyAlignment="1" applyProtection="1">
      <alignment vertical="center" wrapText="1"/>
      <protection/>
    </xf>
    <xf numFmtId="164" fontId="0" fillId="0" borderId="0" xfId="0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Font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vertical="center" wrapText="1"/>
    </xf>
    <xf numFmtId="164" fontId="2" fillId="2" borderId="2" xfId="0" applyFont="1" applyFill="1" applyBorder="1" applyAlignment="1" applyProtection="1">
      <alignment horizontal="left" vertical="top"/>
      <protection locked="0"/>
    </xf>
    <xf numFmtId="164" fontId="2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/>
    </xf>
    <xf numFmtId="168" fontId="2" fillId="0" borderId="4" xfId="0" applyNumberFormat="1" applyFont="1" applyFill="1" applyBorder="1" applyAlignment="1">
      <alignment/>
    </xf>
    <xf numFmtId="164" fontId="2" fillId="2" borderId="2" xfId="20" applyFont="1" applyFill="1" applyBorder="1" applyAlignment="1" applyProtection="1">
      <alignment horizontal="justify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/>
        <i val="0"/>
        <color rgb="FF800080"/>
      </font>
      <border/>
    </dxf>
    <dxf>
      <fill>
        <patternFill patternType="solid">
          <fgColor rgb="FFFFCC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28575</xdr:rowOff>
    </xdr:from>
    <xdr:to>
      <xdr:col>2</xdr:col>
      <xdr:colOff>2647950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8575"/>
          <a:ext cx="28575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6"/>
  <sheetViews>
    <sheetView showGridLines="0" tabSelected="1" zoomScale="115" zoomScaleNormal="115" workbookViewId="0" topLeftCell="A1">
      <selection activeCell="C7" sqref="C7"/>
    </sheetView>
  </sheetViews>
  <sheetFormatPr defaultColWidth="8.00390625" defaultRowHeight="12.75" customHeight="1"/>
  <cols>
    <col min="1" max="1" width="1.421875" style="1" customWidth="1"/>
    <col min="2" max="2" width="33.8515625" style="1" customWidth="1"/>
    <col min="3" max="3" width="65.28125" style="2" customWidth="1"/>
    <col min="4" max="4" width="12.00390625" style="1" customWidth="1"/>
    <col min="5" max="5" width="15.28125" style="3" customWidth="1"/>
    <col min="6" max="64" width="9.140625" style="1" customWidth="1"/>
    <col min="65" max="16384" width="9.00390625" style="0" customWidth="1"/>
  </cols>
  <sheetData>
    <row r="1" ht="35.25" customHeight="1">
      <c r="C1" s="4"/>
    </row>
    <row r="2" spans="1:64" ht="18.75" customHeight="1">
      <c r="A2" s="5"/>
      <c r="B2" s="6" t="s">
        <v>0</v>
      </c>
      <c r="C2" s="6"/>
      <c r="D2" s="5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64" ht="39.75" customHeight="1">
      <c r="A3" s="8"/>
      <c r="B3" s="9" t="s">
        <v>1</v>
      </c>
      <c r="C3" s="9"/>
      <c r="D3" s="10"/>
      <c r="E3" s="1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ht="30" customHeight="1">
      <c r="A4" s="8"/>
      <c r="B4" s="12" t="s">
        <v>2</v>
      </c>
      <c r="C4" s="12"/>
      <c r="D4" s="13"/>
      <c r="E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102" customHeight="1">
      <c r="A5" s="8"/>
      <c r="B5" s="14" t="s">
        <v>3</v>
      </c>
      <c r="C5" s="14"/>
      <c r="D5" s="15"/>
      <c r="E5" s="1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24" customHeight="1">
      <c r="A6" s="16"/>
      <c r="B6" s="17" t="s">
        <v>4</v>
      </c>
      <c r="C6" s="1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/>
      <c r="BJ6"/>
      <c r="BK6"/>
      <c r="BL6"/>
    </row>
    <row r="7" spans="1:64" ht="21" customHeight="1">
      <c r="A7" s="19"/>
      <c r="B7" s="20" t="s">
        <v>5</v>
      </c>
      <c r="C7" s="21"/>
      <c r="D7" s="22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/>
      <c r="BJ7"/>
      <c r="BK7"/>
      <c r="BL7"/>
    </row>
    <row r="8" spans="1:64" ht="21" customHeight="1">
      <c r="A8" s="23"/>
      <c r="B8" s="24" t="s">
        <v>6</v>
      </c>
      <c r="C8" s="25"/>
      <c r="D8" s="26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/>
      <c r="BJ8"/>
      <c r="BK8"/>
      <c r="BL8"/>
    </row>
    <row r="9" spans="1:64" ht="29.25" customHeight="1">
      <c r="A9" s="23"/>
      <c r="B9" s="24" t="s">
        <v>7</v>
      </c>
      <c r="C9" s="27">
        <f>IF(C8&lt;&gt;"",VLOOKUP(C8,EntiFin,3,FALSE),"")</f>
        <v>0</v>
      </c>
      <c r="D9" s="28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/>
      <c r="BK9"/>
      <c r="BL9"/>
    </row>
    <row r="10" spans="1:64" ht="14.25" customHeight="1">
      <c r="A10" s="23"/>
      <c r="B10" s="24" t="s">
        <v>8</v>
      </c>
      <c r="C10" s="29">
        <f>IF(C8&lt;&gt;"",VLOOKUP(C8,EntiFin,4,FALSE),"")</f>
        <v>0</v>
      </c>
      <c r="D10" s="28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/>
      <c r="BK10"/>
      <c r="BL10"/>
    </row>
    <row r="11" spans="1:64" ht="84" customHeight="1">
      <c r="A11" s="19"/>
      <c r="B11" s="20" t="s">
        <v>9</v>
      </c>
      <c r="C11" s="30"/>
      <c r="D11" s="31">
        <f>LEN(C11)</f>
        <v>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/>
      <c r="BJ11"/>
      <c r="BK11"/>
      <c r="BL11"/>
    </row>
    <row r="12" spans="1:64" ht="21" customHeight="1">
      <c r="A12" s="23"/>
      <c r="B12" s="24" t="s">
        <v>10</v>
      </c>
      <c r="C12" s="32"/>
      <c r="D12" s="2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/>
      <c r="BJ12"/>
      <c r="BK12"/>
      <c r="BL12"/>
    </row>
    <row r="13" spans="1:64" ht="29.25" customHeight="1">
      <c r="A13" s="16"/>
      <c r="B13" s="33" t="s">
        <v>11</v>
      </c>
      <c r="C13" s="34"/>
      <c r="D13" s="3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/>
      <c r="BJ13"/>
      <c r="BK13"/>
      <c r="BL13"/>
    </row>
    <row r="14" spans="1:64" ht="18.75" customHeight="1">
      <c r="A14" s="23"/>
      <c r="B14" s="24" t="s">
        <v>12</v>
      </c>
      <c r="C14" s="21"/>
      <c r="D14" s="26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/>
      <c r="BJ14"/>
      <c r="BK14"/>
      <c r="BL14"/>
    </row>
    <row r="15" spans="1:64" ht="18.75" customHeight="1">
      <c r="A15" s="23"/>
      <c r="B15" s="24" t="s">
        <v>13</v>
      </c>
      <c r="C15" s="21"/>
      <c r="D15" s="2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/>
      <c r="BJ15"/>
      <c r="BK15"/>
      <c r="BL15"/>
    </row>
    <row r="16" spans="1:64" ht="29.25" customHeight="1">
      <c r="A16" s="23"/>
      <c r="B16" s="24" t="s">
        <v>14</v>
      </c>
      <c r="C16" s="21"/>
      <c r="D16" s="2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/>
      <c r="BJ16"/>
      <c r="BK16"/>
      <c r="BL16"/>
    </row>
    <row r="17" spans="1:64" ht="29.25" customHeight="1">
      <c r="A17" s="23"/>
      <c r="B17" s="24" t="s">
        <v>15</v>
      </c>
      <c r="C17" s="21"/>
      <c r="D17" s="26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/>
      <c r="BJ17"/>
      <c r="BK17"/>
      <c r="BL17"/>
    </row>
    <row r="18" spans="1:64" ht="18.75" customHeight="1">
      <c r="A18" s="23"/>
      <c r="B18" s="24" t="s">
        <v>16</v>
      </c>
      <c r="C18" s="21"/>
      <c r="D18" s="26"/>
      <c r="E18" s="35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ht="18.75" customHeight="1">
      <c r="A19" s="23"/>
      <c r="B19" s="24" t="s">
        <v>17</v>
      </c>
      <c r="C19" s="21"/>
      <c r="D19" s="26"/>
      <c r="E19" s="35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ht="18.75" customHeight="1">
      <c r="A20" s="23"/>
      <c r="B20" s="24" t="s">
        <v>18</v>
      </c>
      <c r="C20" s="21"/>
      <c r="D20" s="26"/>
      <c r="E20" s="35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64" ht="26.25" customHeight="1">
      <c r="A21" s="23"/>
      <c r="B21" s="36" t="s">
        <v>19</v>
      </c>
      <c r="C21" s="21">
        <f>SUM(C14:C20)</f>
        <v>0</v>
      </c>
      <c r="D21" s="37">
        <f>IF(C21&gt;4000,"Attenzione, il totale non può essere maggiore di 4000€","")</f>
        <v>0</v>
      </c>
      <c r="E21" s="37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64" ht="24" customHeight="1">
      <c r="A22" s="16"/>
      <c r="B22" s="38" t="s">
        <v>20</v>
      </c>
      <c r="C22" s="38"/>
      <c r="D22" s="39"/>
      <c r="E22" s="40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2:4" ht="19.5" customHeight="1">
      <c r="B23" s="20" t="s">
        <v>21</v>
      </c>
      <c r="C23" s="41" t="s">
        <v>22</v>
      </c>
      <c r="D23" s="42" t="b">
        <f>TRUE</f>
        <v>1</v>
      </c>
    </row>
    <row r="24" spans="2:3" ht="47.25" customHeight="1">
      <c r="B24" s="43" t="s">
        <v>23</v>
      </c>
      <c r="C24" s="24" t="s">
        <v>24</v>
      </c>
    </row>
    <row r="25" spans="2:4" ht="20.25" customHeight="1">
      <c r="B25" s="44" t="s">
        <v>25</v>
      </c>
      <c r="C25" s="45" t="s">
        <v>26</v>
      </c>
      <c r="D25" s="46"/>
    </row>
    <row r="26" spans="2:4" ht="24.75" customHeight="1">
      <c r="B26" s="47"/>
      <c r="C26" s="48"/>
      <c r="D26" s="49"/>
    </row>
    <row r="27" ht="7.5" customHeight="1"/>
  </sheetData>
  <sheetProtection password="DA0B" sheet="1"/>
  <mergeCells count="6">
    <mergeCell ref="B2:C2"/>
    <mergeCell ref="B3:C3"/>
    <mergeCell ref="B4:C4"/>
    <mergeCell ref="B5:C5"/>
    <mergeCell ref="D21:E21"/>
    <mergeCell ref="B22:C22"/>
  </mergeCells>
  <conditionalFormatting sqref="D9:D10">
    <cfRule type="cellIs" priority="1" dxfId="0" operator="greaterThan" stopIfTrue="1">
      <formula>100</formula>
    </cfRule>
  </conditionalFormatting>
  <conditionalFormatting sqref="D11">
    <cfRule type="cellIs" priority="2" dxfId="0" operator="greaterThan" stopIfTrue="1">
      <formula>100</formula>
    </cfRule>
  </conditionalFormatting>
  <conditionalFormatting sqref="C11">
    <cfRule type="cellIs" priority="3" dxfId="1" operator="equal" stopIfTrue="1">
      <formula>""</formula>
    </cfRule>
  </conditionalFormatting>
  <conditionalFormatting sqref="C7:C8 C12">
    <cfRule type="cellIs" priority="4" dxfId="1" operator="equal" stopIfTrue="1">
      <formula>""</formula>
    </cfRule>
  </conditionalFormatting>
  <conditionalFormatting sqref="C14:C15">
    <cfRule type="cellIs" priority="5" dxfId="1" operator="equal" stopIfTrue="1">
      <formula>""</formula>
    </cfRule>
  </conditionalFormatting>
  <conditionalFormatting sqref="C16">
    <cfRule type="cellIs" priority="6" dxfId="1" operator="equal" stopIfTrue="1">
      <formula>""</formula>
    </cfRule>
  </conditionalFormatting>
  <conditionalFormatting sqref="C17">
    <cfRule type="cellIs" priority="7" dxfId="1" operator="equal" stopIfTrue="1">
      <formula>""</formula>
    </cfRule>
  </conditionalFormatting>
  <conditionalFormatting sqref="C18">
    <cfRule type="cellIs" priority="8" dxfId="1" operator="equal" stopIfTrue="1">
      <formula>""</formula>
    </cfRule>
  </conditionalFormatting>
  <conditionalFormatting sqref="C19">
    <cfRule type="cellIs" priority="9" dxfId="1" operator="equal" stopIfTrue="1">
      <formula>""</formula>
    </cfRule>
  </conditionalFormatting>
  <conditionalFormatting sqref="C20">
    <cfRule type="cellIs" priority="10" dxfId="1" operator="equal" stopIfTrue="1">
      <formula>""</formula>
    </cfRule>
  </conditionalFormatting>
  <conditionalFormatting sqref="C26">
    <cfRule type="cellIs" priority="11" dxfId="1" operator="equal" stopIfTrue="1">
      <formula>""</formula>
    </cfRule>
  </conditionalFormatting>
  <conditionalFormatting sqref="B26">
    <cfRule type="cellIs" priority="12" dxfId="1" operator="equal" stopIfTrue="1">
      <formula>""</formula>
    </cfRule>
  </conditionalFormatting>
  <conditionalFormatting sqref="C21">
    <cfRule type="cellIs" priority="13" dxfId="1" operator="equal" stopIfTrue="1">
      <formula>0</formula>
    </cfRule>
  </conditionalFormatting>
  <dataValidations count="7">
    <dataValidation type="list" operator="equal" allowBlank="1" showInputMessage="1" showErrorMessage="1" promptTitle="PROVINCIA" prompt="Selezionare una provincia dall'elenco a discesa" sqref="C7">
      <formula1>Provincia</formula1>
    </dataValidation>
    <dataValidation operator="equal" allowBlank="1" promptTitle="Oggetto" prompt="Inserire una descrizione sintetica della richiesta" sqref="C9:C10">
      <formula1>0</formula1>
    </dataValidation>
    <dataValidation type="textLength" operator="lessThanOrEqual" allowBlank="1" showInputMessage="1" showErrorMessage="1" promptTitle="Breve relazione illustrativa" prompt="inserire una breve relazione illustrativa che non sia superiore ai 500 caratteri" errorTitle="Lunghezza massima superata" error="Non sorpassare la lunghezza massima di 500 caratteri" sqref="C11">
      <formula1>500</formula1>
    </dataValidation>
    <dataValidation errorStyle="warning" type="date" allowBlank="1" showInputMessage="1" showErrorMessage="1" promptTitle="Data compilazione modulo" errorTitle="Formato data non corretto" error="La data di compilazione del modulo deve essere inserita nel formato gg/mm/aaaa" sqref="B26">
      <formula1>43101</formula1>
      <formula2>44926</formula2>
    </dataValidation>
    <dataValidation type="decimal" operator="greaterThanOrEqual" allowBlank="1" showErrorMessage="1" errorTitle="Formato errato" error="In questi campi inserire solo valori in formato numerico" sqref="C14:C21">
      <formula1>0</formula1>
    </dataValidation>
    <dataValidation type="list" operator="greaterThanOrEqual" allowBlank="1" showInputMessage="1" showErrorMessage="1" promptTitle="Ente" prompt="Selezionare un ente dalla casella a discesa" errorTitle="Formato errato" error="In questi campi inserire solo valori in formato numerico" sqref="C8">
      <formula1>INDIRECT($C$7)</formula1>
    </dataValidation>
    <dataValidation type="textLength" operator="equal" allowBlank="1" showInputMessage="1" showErrorMessage="1" promptTitle="Codice CUP" prompt="Il codice CUP è una stringa alfanumerica di 15 caratteri" errorTitle="Formato errato" error="Il codice CUP ha una lunghezza di 15 caratteri&#10;" sqref="C12">
      <formula1>15</formula1>
    </dataValidation>
  </dataValidations>
  <printOptions horizontalCentered="1"/>
  <pageMargins left="0.2361111111111111" right="0.2361111111111111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7"/>
  <sheetViews>
    <sheetView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8.00390625" defaultRowHeight="12.75" customHeight="1"/>
  <cols>
    <col min="1" max="1" width="27.28125" style="50" customWidth="1"/>
    <col min="2" max="2" width="9.140625" style="50" customWidth="1"/>
    <col min="3" max="3" width="16.421875" style="51" customWidth="1"/>
    <col min="4" max="4" width="11.8515625" style="50" customWidth="1"/>
    <col min="5" max="5" width="10.28125" style="50" customWidth="1"/>
    <col min="6" max="6" width="12.7109375" style="50" customWidth="1"/>
    <col min="7" max="7" width="12.8515625" style="50" customWidth="1"/>
    <col min="8" max="8" width="12.57421875" style="50" customWidth="1"/>
    <col min="9" max="9" width="28.421875" style="50" customWidth="1"/>
    <col min="10" max="10" width="12.28125" style="50" customWidth="1"/>
    <col min="11" max="64" width="9.140625" style="50" customWidth="1"/>
    <col min="65" max="16384" width="9.00390625" style="0" customWidth="1"/>
  </cols>
  <sheetData>
    <row r="1" spans="1:64" ht="12.75" customHeight="1">
      <c r="A1" s="52" t="s">
        <v>27</v>
      </c>
      <c r="B1" s="52"/>
      <c r="C1" s="52" t="s">
        <v>28</v>
      </c>
      <c r="D1" s="52" t="s">
        <v>29</v>
      </c>
      <c r="E1" s="52" t="s">
        <v>30</v>
      </c>
      <c r="F1" s="52" t="s">
        <v>31</v>
      </c>
      <c r="G1" s="52" t="s">
        <v>32</v>
      </c>
      <c r="H1" s="52" t="s">
        <v>33</v>
      </c>
      <c r="I1" s="52" t="s">
        <v>34</v>
      </c>
      <c r="J1" s="52" t="s">
        <v>35</v>
      </c>
      <c r="K1" s="5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25.5" customHeight="1">
      <c r="A2" t="s">
        <v>28</v>
      </c>
      <c r="B2"/>
      <c r="C2" s="53" t="s">
        <v>36</v>
      </c>
      <c r="D2" s="53" t="s">
        <v>37</v>
      </c>
      <c r="E2" s="53" t="s">
        <v>38</v>
      </c>
      <c r="F2" s="53" t="s">
        <v>39</v>
      </c>
      <c r="G2" s="53" t="s">
        <v>40</v>
      </c>
      <c r="H2" s="53" t="s">
        <v>41</v>
      </c>
      <c r="I2" s="53" t="s">
        <v>42</v>
      </c>
      <c r="J2" s="53" t="s">
        <v>43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ht="25.5" customHeight="1">
      <c r="A3" t="s">
        <v>29</v>
      </c>
      <c r="B3"/>
      <c r="C3" s="53" t="s">
        <v>44</v>
      </c>
      <c r="D3" s="53" t="s">
        <v>45</v>
      </c>
      <c r="E3" s="53" t="s">
        <v>46</v>
      </c>
      <c r="F3" s="53" t="s">
        <v>47</v>
      </c>
      <c r="G3" s="53" t="s">
        <v>48</v>
      </c>
      <c r="H3" s="53" t="s">
        <v>49</v>
      </c>
      <c r="I3" s="53" t="s">
        <v>50</v>
      </c>
      <c r="J3" s="53" t="s">
        <v>51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25.5" customHeight="1">
      <c r="A4" t="s">
        <v>30</v>
      </c>
      <c r="B4"/>
      <c r="C4" s="53" t="s">
        <v>52</v>
      </c>
      <c r="D4" s="53" t="s">
        <v>53</v>
      </c>
      <c r="E4" s="53" t="s">
        <v>54</v>
      </c>
      <c r="F4" s="53" t="s">
        <v>55</v>
      </c>
      <c r="G4" s="54" t="s">
        <v>56</v>
      </c>
      <c r="H4" s="53" t="s">
        <v>57</v>
      </c>
      <c r="I4" s="53" t="s">
        <v>58</v>
      </c>
      <c r="J4" s="53" t="s">
        <v>59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25.5" customHeight="1">
      <c r="A5" t="s">
        <v>31</v>
      </c>
      <c r="B5"/>
      <c r="C5" s="53" t="s">
        <v>60</v>
      </c>
      <c r="D5" s="53" t="s">
        <v>61</v>
      </c>
      <c r="E5" s="53" t="s">
        <v>62</v>
      </c>
      <c r="F5" s="53" t="s">
        <v>63</v>
      </c>
      <c r="H5" s="53" t="s">
        <v>64</v>
      </c>
      <c r="I5" s="53" t="s">
        <v>65</v>
      </c>
      <c r="J5" s="53" t="s">
        <v>66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ht="25.5" customHeight="1">
      <c r="A6" t="s">
        <v>32</v>
      </c>
      <c r="B6"/>
      <c r="C6" s="53" t="s">
        <v>67</v>
      </c>
      <c r="D6" s="53" t="s">
        <v>68</v>
      </c>
      <c r="E6" s="54" t="s">
        <v>69</v>
      </c>
      <c r="F6" s="53" t="s">
        <v>70</v>
      </c>
      <c r="H6" s="53" t="s">
        <v>71</v>
      </c>
      <c r="I6" s="54" t="s">
        <v>72</v>
      </c>
      <c r="J6" s="53" t="s">
        <v>73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25.5" customHeight="1">
      <c r="A7" t="s">
        <v>33</v>
      </c>
      <c r="B7"/>
      <c r="C7" s="53" t="s">
        <v>74</v>
      </c>
      <c r="D7" s="53" t="s">
        <v>75</v>
      </c>
      <c r="E7" s="53" t="s">
        <v>76</v>
      </c>
      <c r="F7" s="53" t="s">
        <v>77</v>
      </c>
      <c r="H7" s="53" t="s">
        <v>78</v>
      </c>
      <c r="I7" s="53" t="s">
        <v>79</v>
      </c>
      <c r="J7" s="53" t="s">
        <v>80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ht="25.5" customHeight="1">
      <c r="A8" t="s">
        <v>34</v>
      </c>
      <c r="B8"/>
      <c r="C8" s="53" t="s">
        <v>81</v>
      </c>
      <c r="D8" s="53" t="s">
        <v>82</v>
      </c>
      <c r="E8" s="55" t="s">
        <v>83</v>
      </c>
      <c r="F8" s="53" t="s">
        <v>84</v>
      </c>
      <c r="H8" s="53" t="s">
        <v>85</v>
      </c>
      <c r="I8" s="53" t="s">
        <v>86</v>
      </c>
      <c r="J8" s="53" t="s">
        <v>87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12.75" customHeight="1">
      <c r="A9" t="s">
        <v>35</v>
      </c>
      <c r="B9"/>
      <c r="C9" s="53" t="s">
        <v>88</v>
      </c>
      <c r="D9" s="53" t="s">
        <v>89</v>
      </c>
      <c r="F9" s="53" t="s">
        <v>90</v>
      </c>
      <c r="H9" s="54" t="s">
        <v>91</v>
      </c>
      <c r="I9" s="53" t="s">
        <v>92</v>
      </c>
      <c r="J9" s="53" t="s">
        <v>93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25.5" customHeight="1">
      <c r="A10"/>
      <c r="B10"/>
      <c r="C10" s="53" t="s">
        <v>94</v>
      </c>
      <c r="D10" s="53" t="s">
        <v>95</v>
      </c>
      <c r="F10" s="53" t="s">
        <v>96</v>
      </c>
      <c r="H10" s="53" t="s">
        <v>97</v>
      </c>
      <c r="J10" s="54" t="s">
        <v>98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ht="25.5" customHeight="1">
      <c r="A11"/>
      <c r="B11"/>
      <c r="C11" s="53" t="s">
        <v>99</v>
      </c>
      <c r="D11" s="53" t="s">
        <v>100</v>
      </c>
      <c r="F11" s="53" t="s">
        <v>101</v>
      </c>
      <c r="H11" s="53" t="s">
        <v>102</v>
      </c>
      <c r="J11" s="53" t="s">
        <v>103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25.5" customHeight="1">
      <c r="A12"/>
      <c r="B12"/>
      <c r="C12" s="53" t="s">
        <v>104</v>
      </c>
      <c r="D12" s="53" t="s">
        <v>105</v>
      </c>
      <c r="F12" s="53" t="s">
        <v>106</v>
      </c>
      <c r="H12" s="53" t="s">
        <v>107</v>
      </c>
      <c r="J12" s="53" t="s">
        <v>108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25.5" customHeight="1">
      <c r="A13"/>
      <c r="B13"/>
      <c r="C13" s="53" t="s">
        <v>109</v>
      </c>
      <c r="D13" s="53" t="s">
        <v>110</v>
      </c>
      <c r="F13" s="53" t="s">
        <v>111</v>
      </c>
      <c r="H13" s="53" t="s">
        <v>112</v>
      </c>
      <c r="J13" s="53" t="s">
        <v>113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25.5" customHeight="1">
      <c r="A14"/>
      <c r="B14"/>
      <c r="C14" s="53" t="s">
        <v>114</v>
      </c>
      <c r="D14" s="53" t="s">
        <v>115</v>
      </c>
      <c r="F14" s="53" t="s">
        <v>116</v>
      </c>
      <c r="H14" s="53" t="s">
        <v>117</v>
      </c>
      <c r="J14" s="53" t="s">
        <v>118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25.5" customHeight="1">
      <c r="A15"/>
      <c r="B15"/>
      <c r="C15" s="53" t="s">
        <v>119</v>
      </c>
      <c r="D15" s="53" t="s">
        <v>120</v>
      </c>
      <c r="F15" s="53" t="s">
        <v>121</v>
      </c>
      <c r="H15" s="53" t="s">
        <v>122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25.5" customHeight="1">
      <c r="A16"/>
      <c r="B16"/>
      <c r="C16" s="53" t="s">
        <v>123</v>
      </c>
      <c r="D16" s="53" t="s">
        <v>124</v>
      </c>
      <c r="F16" s="53" t="s">
        <v>125</v>
      </c>
      <c r="H16" s="53" t="s">
        <v>126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2.75" customHeight="1">
      <c r="A17"/>
      <c r="B17"/>
      <c r="C17" s="53" t="s">
        <v>127</v>
      </c>
      <c r="D17" s="53" t="s">
        <v>128</v>
      </c>
      <c r="F17" s="53" t="s">
        <v>129</v>
      </c>
      <c r="H17" s="53" t="s">
        <v>130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25.5" customHeight="1">
      <c r="A18"/>
      <c r="B18"/>
      <c r="C18" s="53" t="s">
        <v>131</v>
      </c>
      <c r="D18" s="53" t="s">
        <v>132</v>
      </c>
      <c r="F18" s="53" t="s">
        <v>133</v>
      </c>
      <c r="H18" s="53" t="s">
        <v>134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25.5" customHeight="1">
      <c r="A19"/>
      <c r="B19"/>
      <c r="C19" s="53" t="s">
        <v>135</v>
      </c>
      <c r="D19" s="53" t="s">
        <v>136</v>
      </c>
      <c r="F19" s="53" t="s">
        <v>137</v>
      </c>
      <c r="H19" s="53" t="s">
        <v>138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5.5" customHeight="1">
      <c r="A20"/>
      <c r="B20"/>
      <c r="C20" s="53" t="s">
        <v>139</v>
      </c>
      <c r="D20" s="53" t="s">
        <v>140</v>
      </c>
      <c r="F20" s="53" t="s">
        <v>141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12.75" customHeight="1">
      <c r="A21"/>
      <c r="B21"/>
      <c r="C21" s="53" t="s">
        <v>142</v>
      </c>
      <c r="D21" s="53" t="s">
        <v>143</v>
      </c>
      <c r="F21" s="53" t="s">
        <v>144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25.5" customHeight="1">
      <c r="A22"/>
      <c r="B22"/>
      <c r="C22" s="53" t="s">
        <v>145</v>
      </c>
      <c r="D22" s="53" t="s">
        <v>146</v>
      </c>
      <c r="F22" s="54" t="s">
        <v>147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ht="25.5" customHeight="1">
      <c r="A23"/>
      <c r="B23"/>
      <c r="C23" s="53" t="s">
        <v>148</v>
      </c>
      <c r="D23" s="53" t="s">
        <v>149</v>
      </c>
      <c r="F23" s="53" t="s">
        <v>150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ht="25.5" customHeight="1">
      <c r="A24"/>
      <c r="B24"/>
      <c r="C24" s="54" t="s">
        <v>151</v>
      </c>
      <c r="D24" s="53" t="s">
        <v>152</v>
      </c>
      <c r="F24" s="53" t="s">
        <v>153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ht="25.5" customHeight="1">
      <c r="A25"/>
      <c r="B25"/>
      <c r="C25" s="53" t="s">
        <v>154</v>
      </c>
      <c r="D25" s="54" t="s">
        <v>155</v>
      </c>
      <c r="F25" s="53" t="s">
        <v>156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ht="25.5" customHeight="1">
      <c r="A26"/>
      <c r="B26"/>
      <c r="C26" s="53" t="s">
        <v>157</v>
      </c>
      <c r="D26" s="53" t="s">
        <v>158</v>
      </c>
      <c r="F26" s="53" t="s">
        <v>159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25.5" customHeight="1">
      <c r="A27"/>
      <c r="B27"/>
      <c r="C27" s="53" t="s">
        <v>160</v>
      </c>
      <c r="D27" s="53" t="s">
        <v>161</v>
      </c>
      <c r="F27" s="53" t="s">
        <v>162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ht="12.75" customHeight="1">
      <c r="A28"/>
      <c r="B28"/>
      <c r="C28" s="53" t="s">
        <v>163</v>
      </c>
      <c r="D28" s="53" t="s">
        <v>164</v>
      </c>
      <c r="F28" s="53" t="s">
        <v>165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ht="12.75" customHeight="1">
      <c r="A29"/>
      <c r="B29"/>
      <c r="C29" s="53" t="s">
        <v>166</v>
      </c>
      <c r="D29" s="53" t="s">
        <v>167</v>
      </c>
      <c r="F29" s="53" t="s">
        <v>168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ht="25.5" customHeight="1">
      <c r="A30"/>
      <c r="B30"/>
      <c r="C30" s="53" t="s">
        <v>169</v>
      </c>
      <c r="D30" s="53" t="s">
        <v>170</v>
      </c>
      <c r="F30" s="53" t="s">
        <v>171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ht="25.5" customHeight="1">
      <c r="A31"/>
      <c r="B31"/>
      <c r="C31" s="53" t="s">
        <v>172</v>
      </c>
      <c r="D31" s="53" t="s">
        <v>173</v>
      </c>
      <c r="F31" s="53" t="s">
        <v>174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ht="25.5" customHeight="1">
      <c r="A32"/>
      <c r="B32"/>
      <c r="C32" s="53" t="s">
        <v>175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ht="38.25" customHeight="1">
      <c r="A33"/>
      <c r="B33"/>
      <c r="C33" s="53" t="s">
        <v>176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ht="25.5" customHeight="1">
      <c r="A34"/>
      <c r="B34"/>
      <c r="C34" s="53" t="s">
        <v>177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ht="25.5" customHeight="1">
      <c r="A35"/>
      <c r="B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ht="38.25" customHeight="1">
      <c r="A36"/>
      <c r="B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 ht="25.5" customHeight="1">
      <c r="A37"/>
      <c r="B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 ht="25.5" customHeight="1">
      <c r="A38"/>
      <c r="B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 ht="25.5" customHeight="1">
      <c r="A39"/>
      <c r="B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 ht="25.5" customHeight="1">
      <c r="A40"/>
      <c r="B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 ht="12.75" customHeight="1">
      <c r="A41"/>
      <c r="B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 ht="12.75" customHeight="1">
      <c r="A42"/>
      <c r="B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 ht="25.5" customHeight="1">
      <c r="A43"/>
      <c r="B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64" ht="25.5" customHeight="1">
      <c r="A44"/>
      <c r="B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 ht="25.5" customHeight="1">
      <c r="A45"/>
      <c r="B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 ht="12.75" customHeight="1">
      <c r="A46"/>
      <c r="B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 ht="25.5" customHeight="1">
      <c r="A47"/>
      <c r="B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</sheetData>
  <sheetProtection selectLockedCells="1" selectUnlockedCells="1"/>
  <autoFilter ref="A1:K47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00390625" defaultRowHeight="12.75"/>
  <cols>
    <col min="1" max="1" width="19.00390625" style="0" customWidth="1"/>
    <col min="2" max="2" width="15.7109375" style="0" customWidth="1"/>
    <col min="3" max="3" width="59.57421875" style="0" customWidth="1"/>
    <col min="4" max="4" width="22.00390625" style="0" customWidth="1"/>
    <col min="5" max="16384" width="9.00390625" style="0" customWidth="1"/>
  </cols>
  <sheetData>
    <row r="1" spans="1:4" ht="15">
      <c r="A1" s="56" t="s">
        <v>178</v>
      </c>
      <c r="B1" s="56" t="s">
        <v>179</v>
      </c>
      <c r="C1" s="56" t="s">
        <v>180</v>
      </c>
      <c r="D1" s="57" t="s">
        <v>181</v>
      </c>
    </row>
    <row r="2" spans="1:4" ht="25.5">
      <c r="A2" s="53" t="s">
        <v>36</v>
      </c>
      <c r="B2" s="53" t="s">
        <v>182</v>
      </c>
      <c r="C2" s="53" t="s">
        <v>183</v>
      </c>
      <c r="D2" s="58">
        <v>3000</v>
      </c>
    </row>
    <row r="3" spans="1:4" ht="12.75">
      <c r="A3" s="53" t="s">
        <v>44</v>
      </c>
      <c r="B3" s="53" t="s">
        <v>182</v>
      </c>
      <c r="C3" s="53" t="s">
        <v>184</v>
      </c>
      <c r="D3" s="58">
        <v>4000</v>
      </c>
    </row>
    <row r="4" spans="1:4" ht="12.75">
      <c r="A4" s="53" t="s">
        <v>52</v>
      </c>
      <c r="B4" s="53" t="s">
        <v>182</v>
      </c>
      <c r="C4" s="59" t="s">
        <v>185</v>
      </c>
      <c r="D4" s="58">
        <v>4000</v>
      </c>
    </row>
    <row r="5" spans="1:4" ht="25.5">
      <c r="A5" s="53" t="s">
        <v>60</v>
      </c>
      <c r="B5" s="53" t="s">
        <v>182</v>
      </c>
      <c r="C5" s="53" t="s">
        <v>186</v>
      </c>
      <c r="D5" s="58">
        <v>4000</v>
      </c>
    </row>
    <row r="6" spans="1:4" ht="25.5">
      <c r="A6" s="53" t="s">
        <v>67</v>
      </c>
      <c r="B6" s="53" t="s">
        <v>182</v>
      </c>
      <c r="C6" s="53" t="s">
        <v>187</v>
      </c>
      <c r="D6" s="58">
        <v>4000</v>
      </c>
    </row>
    <row r="7" spans="1:4" ht="12.75">
      <c r="A7" s="53" t="s">
        <v>74</v>
      </c>
      <c r="B7" s="53" t="s">
        <v>182</v>
      </c>
      <c r="C7" s="53" t="s">
        <v>188</v>
      </c>
      <c r="D7" s="58">
        <v>4000</v>
      </c>
    </row>
    <row r="8" spans="1:4" ht="25.5">
      <c r="A8" s="53" t="s">
        <v>81</v>
      </c>
      <c r="B8" s="53" t="s">
        <v>182</v>
      </c>
      <c r="C8" s="53" t="s">
        <v>189</v>
      </c>
      <c r="D8" s="58">
        <v>4000</v>
      </c>
    </row>
    <row r="9" spans="1:4" ht="25.5">
      <c r="A9" s="53" t="s">
        <v>88</v>
      </c>
      <c r="B9" s="53" t="s">
        <v>182</v>
      </c>
      <c r="C9" s="53" t="s">
        <v>190</v>
      </c>
      <c r="D9" s="58">
        <v>4000</v>
      </c>
    </row>
    <row r="10" spans="1:4" ht="25.5">
      <c r="A10" s="53" t="s">
        <v>94</v>
      </c>
      <c r="B10" s="53" t="s">
        <v>182</v>
      </c>
      <c r="C10" s="53" t="s">
        <v>191</v>
      </c>
      <c r="D10" s="58">
        <v>4000</v>
      </c>
    </row>
    <row r="11" spans="1:4" ht="25.5">
      <c r="A11" s="53" t="s">
        <v>99</v>
      </c>
      <c r="B11" s="53" t="s">
        <v>182</v>
      </c>
      <c r="C11" s="53" t="s">
        <v>192</v>
      </c>
      <c r="D11" s="58">
        <v>4000</v>
      </c>
    </row>
    <row r="12" spans="1:4" ht="25.5">
      <c r="A12" s="53" t="s">
        <v>104</v>
      </c>
      <c r="B12" s="53" t="s">
        <v>182</v>
      </c>
      <c r="C12" s="53" t="s">
        <v>193</v>
      </c>
      <c r="D12" s="58">
        <v>4000</v>
      </c>
    </row>
    <row r="13" spans="1:4" ht="12.75">
      <c r="A13" s="53" t="s">
        <v>109</v>
      </c>
      <c r="B13" s="53" t="s">
        <v>182</v>
      </c>
      <c r="C13" s="53" t="s">
        <v>194</v>
      </c>
      <c r="D13" s="58">
        <v>4000</v>
      </c>
    </row>
    <row r="14" spans="1:4" ht="25.5">
      <c r="A14" s="53" t="s">
        <v>114</v>
      </c>
      <c r="B14" s="53" t="s">
        <v>182</v>
      </c>
      <c r="C14" s="53" t="s">
        <v>195</v>
      </c>
      <c r="D14" s="58">
        <v>4000</v>
      </c>
    </row>
    <row r="15" spans="1:4" ht="25.5">
      <c r="A15" s="53" t="s">
        <v>119</v>
      </c>
      <c r="B15" s="53" t="s">
        <v>182</v>
      </c>
      <c r="C15" s="53" t="s">
        <v>196</v>
      </c>
      <c r="D15" s="58">
        <v>4000</v>
      </c>
    </row>
    <row r="16" spans="1:4" ht="12.75">
      <c r="A16" s="53" t="s">
        <v>123</v>
      </c>
      <c r="B16" s="53" t="s">
        <v>182</v>
      </c>
      <c r="C16" s="53" t="s">
        <v>197</v>
      </c>
      <c r="D16" s="58">
        <v>4000</v>
      </c>
    </row>
    <row r="17" spans="1:4" ht="25.5">
      <c r="A17" s="53" t="s">
        <v>127</v>
      </c>
      <c r="B17" s="53" t="s">
        <v>182</v>
      </c>
      <c r="C17" s="53" t="s">
        <v>198</v>
      </c>
      <c r="D17" s="58">
        <v>4000</v>
      </c>
    </row>
    <row r="18" spans="1:4" ht="12.75">
      <c r="A18" s="53" t="s">
        <v>131</v>
      </c>
      <c r="B18" s="53" t="s">
        <v>182</v>
      </c>
      <c r="C18" s="53" t="s">
        <v>199</v>
      </c>
      <c r="D18" s="58">
        <v>4000</v>
      </c>
    </row>
    <row r="19" spans="1:4" ht="25.5">
      <c r="A19" s="53" t="s">
        <v>135</v>
      </c>
      <c r="B19" s="53" t="s">
        <v>182</v>
      </c>
      <c r="C19" s="53" t="s">
        <v>200</v>
      </c>
      <c r="D19" s="58">
        <v>4000</v>
      </c>
    </row>
    <row r="20" spans="1:4" ht="25.5">
      <c r="A20" s="53" t="s">
        <v>139</v>
      </c>
      <c r="B20" s="53" t="s">
        <v>182</v>
      </c>
      <c r="C20" s="53" t="s">
        <v>201</v>
      </c>
      <c r="D20" s="58">
        <v>4000</v>
      </c>
    </row>
    <row r="21" spans="1:4" ht="12.75">
      <c r="A21" s="53" t="s">
        <v>142</v>
      </c>
      <c r="B21" s="53" t="s">
        <v>182</v>
      </c>
      <c r="C21" s="53" t="s">
        <v>202</v>
      </c>
      <c r="D21" s="58">
        <v>4000</v>
      </c>
    </row>
    <row r="22" spans="1:4" ht="12.75">
      <c r="A22" s="53" t="s">
        <v>145</v>
      </c>
      <c r="B22" s="53" t="s">
        <v>182</v>
      </c>
      <c r="C22" s="53" t="s">
        <v>203</v>
      </c>
      <c r="D22" s="58">
        <v>4000</v>
      </c>
    </row>
    <row r="23" spans="1:4" ht="12.75">
      <c r="A23" s="53" t="s">
        <v>148</v>
      </c>
      <c r="B23" s="53" t="s">
        <v>182</v>
      </c>
      <c r="C23" s="53" t="s">
        <v>204</v>
      </c>
      <c r="D23" s="58">
        <v>4000</v>
      </c>
    </row>
    <row r="24" spans="1:4" ht="25.5">
      <c r="A24" s="54" t="s">
        <v>151</v>
      </c>
      <c r="B24" s="53" t="s">
        <v>182</v>
      </c>
      <c r="C24" s="53" t="s">
        <v>205</v>
      </c>
      <c r="D24" s="58">
        <v>50000</v>
      </c>
    </row>
    <row r="25" spans="1:4" ht="25.5">
      <c r="A25" s="53" t="s">
        <v>154</v>
      </c>
      <c r="B25" s="53" t="s">
        <v>182</v>
      </c>
      <c r="C25" s="53" t="s">
        <v>206</v>
      </c>
      <c r="D25" s="58">
        <v>4000</v>
      </c>
    </row>
    <row r="26" spans="1:4" ht="12.75">
      <c r="A26" s="53" t="s">
        <v>157</v>
      </c>
      <c r="B26" s="53" t="s">
        <v>182</v>
      </c>
      <c r="C26" s="53" t="s">
        <v>207</v>
      </c>
      <c r="D26" s="58">
        <v>4000</v>
      </c>
    </row>
    <row r="27" spans="1:4" ht="25.5">
      <c r="A27" s="53" t="s">
        <v>160</v>
      </c>
      <c r="B27" s="60" t="s">
        <v>182</v>
      </c>
      <c r="C27" s="61" t="s">
        <v>208</v>
      </c>
      <c r="D27" s="62">
        <v>4000</v>
      </c>
    </row>
    <row r="28" spans="1:4" ht="12.75">
      <c r="A28" s="53" t="s">
        <v>163</v>
      </c>
      <c r="B28" s="53" t="s">
        <v>182</v>
      </c>
      <c r="C28" s="53" t="s">
        <v>209</v>
      </c>
      <c r="D28" s="58">
        <v>4000</v>
      </c>
    </row>
    <row r="29" spans="1:4" ht="38.25">
      <c r="A29" s="53" t="s">
        <v>166</v>
      </c>
      <c r="B29" s="53" t="s">
        <v>182</v>
      </c>
      <c r="C29" s="53" t="s">
        <v>210</v>
      </c>
      <c r="D29" s="58">
        <v>4000</v>
      </c>
    </row>
    <row r="30" spans="1:4" ht="25.5">
      <c r="A30" s="53" t="s">
        <v>169</v>
      </c>
      <c r="B30" s="53" t="s">
        <v>182</v>
      </c>
      <c r="C30" s="53" t="s">
        <v>211</v>
      </c>
      <c r="D30" s="58">
        <v>4000</v>
      </c>
    </row>
    <row r="31" spans="1:4" ht="25.5">
      <c r="A31" s="53" t="s">
        <v>172</v>
      </c>
      <c r="B31" s="53" t="s">
        <v>182</v>
      </c>
      <c r="C31" s="53" t="s">
        <v>201</v>
      </c>
      <c r="D31" s="58">
        <v>4000</v>
      </c>
    </row>
    <row r="32" spans="1:4" ht="38.25">
      <c r="A32" s="53" t="s">
        <v>175</v>
      </c>
      <c r="B32" s="53" t="s">
        <v>182</v>
      </c>
      <c r="C32" s="53" t="s">
        <v>212</v>
      </c>
      <c r="D32" s="58">
        <v>4000</v>
      </c>
    </row>
    <row r="33" spans="1:4" ht="25.5">
      <c r="A33" s="53" t="s">
        <v>176</v>
      </c>
      <c r="B33" s="53" t="s">
        <v>182</v>
      </c>
      <c r="C33" s="53" t="s">
        <v>213</v>
      </c>
      <c r="D33" s="58">
        <v>4000</v>
      </c>
    </row>
    <row r="34" spans="1:4" ht="12.75">
      <c r="A34" s="53" t="s">
        <v>177</v>
      </c>
      <c r="B34" s="53" t="s">
        <v>182</v>
      </c>
      <c r="C34" s="53" t="s">
        <v>214</v>
      </c>
      <c r="D34" s="58">
        <v>4000</v>
      </c>
    </row>
    <row r="35" spans="1:4" ht="38.25">
      <c r="A35" s="53" t="s">
        <v>37</v>
      </c>
      <c r="B35" s="53" t="s">
        <v>215</v>
      </c>
      <c r="C35" s="53" t="s">
        <v>216</v>
      </c>
      <c r="D35" s="58">
        <v>4000</v>
      </c>
    </row>
    <row r="36" spans="1:4" ht="25.5">
      <c r="A36" s="53" t="s">
        <v>45</v>
      </c>
      <c r="B36" s="53" t="s">
        <v>215</v>
      </c>
      <c r="C36" s="53" t="s">
        <v>217</v>
      </c>
      <c r="D36" s="58">
        <v>4000</v>
      </c>
    </row>
    <row r="37" spans="1:4" ht="25.5">
      <c r="A37" s="53" t="s">
        <v>53</v>
      </c>
      <c r="B37" s="53" t="s">
        <v>215</v>
      </c>
      <c r="C37" s="53" t="s">
        <v>218</v>
      </c>
      <c r="D37" s="58">
        <v>4000</v>
      </c>
    </row>
    <row r="38" spans="1:4" ht="25.5">
      <c r="A38" s="53" t="s">
        <v>61</v>
      </c>
      <c r="B38" s="53" t="s">
        <v>215</v>
      </c>
      <c r="C38" s="63" t="s">
        <v>219</v>
      </c>
      <c r="D38" s="58">
        <v>4000</v>
      </c>
    </row>
    <row r="39" spans="1:4" ht="25.5">
      <c r="A39" s="53" t="s">
        <v>68</v>
      </c>
      <c r="B39" s="53" t="s">
        <v>215</v>
      </c>
      <c r="C39" s="53" t="s">
        <v>220</v>
      </c>
      <c r="D39" s="58">
        <v>4000</v>
      </c>
    </row>
    <row r="40" spans="1:4" ht="25.5">
      <c r="A40" s="53" t="s">
        <v>75</v>
      </c>
      <c r="B40" s="53" t="s">
        <v>215</v>
      </c>
      <c r="C40" s="53" t="s">
        <v>221</v>
      </c>
      <c r="D40" s="58">
        <v>4000</v>
      </c>
    </row>
    <row r="41" spans="1:4" ht="25.5">
      <c r="A41" s="53" t="s">
        <v>82</v>
      </c>
      <c r="B41" s="53" t="s">
        <v>215</v>
      </c>
      <c r="C41" s="53" t="s">
        <v>222</v>
      </c>
      <c r="D41" s="58">
        <v>4000</v>
      </c>
    </row>
    <row r="42" spans="1:4" ht="25.5">
      <c r="A42" s="53" t="s">
        <v>89</v>
      </c>
      <c r="B42" s="53" t="s">
        <v>215</v>
      </c>
      <c r="C42" s="53" t="s">
        <v>223</v>
      </c>
      <c r="D42" s="58">
        <v>4000</v>
      </c>
    </row>
    <row r="43" spans="1:4" ht="25.5">
      <c r="A43" s="53" t="s">
        <v>95</v>
      </c>
      <c r="B43" s="53" t="s">
        <v>215</v>
      </c>
      <c r="C43" s="53" t="s">
        <v>224</v>
      </c>
      <c r="D43" s="58">
        <v>4000</v>
      </c>
    </row>
    <row r="44" spans="1:4" ht="12.75">
      <c r="A44" s="53" t="s">
        <v>100</v>
      </c>
      <c r="B44" s="53" t="s">
        <v>215</v>
      </c>
      <c r="C44" s="53" t="s">
        <v>225</v>
      </c>
      <c r="D44" s="58">
        <v>4000</v>
      </c>
    </row>
    <row r="45" spans="1:4" ht="38.25">
      <c r="A45" s="53" t="s">
        <v>105</v>
      </c>
      <c r="B45" s="53" t="s">
        <v>215</v>
      </c>
      <c r="C45" s="53" t="s">
        <v>226</v>
      </c>
      <c r="D45" s="58">
        <v>4000</v>
      </c>
    </row>
    <row r="46" spans="1:4" ht="25.5">
      <c r="A46" s="53" t="s">
        <v>110</v>
      </c>
      <c r="B46" s="53" t="s">
        <v>215</v>
      </c>
      <c r="C46" s="53" t="s">
        <v>227</v>
      </c>
      <c r="D46" s="58">
        <v>3930.84</v>
      </c>
    </row>
    <row r="47" spans="1:4" ht="25.5">
      <c r="A47" s="53" t="s">
        <v>115</v>
      </c>
      <c r="B47" s="53" t="s">
        <v>215</v>
      </c>
      <c r="C47" s="53" t="s">
        <v>228</v>
      </c>
      <c r="D47" s="58">
        <v>4000</v>
      </c>
    </row>
    <row r="48" spans="1:4" ht="25.5">
      <c r="A48" s="53" t="s">
        <v>120</v>
      </c>
      <c r="B48" s="53" t="s">
        <v>215</v>
      </c>
      <c r="C48" s="53" t="s">
        <v>229</v>
      </c>
      <c r="D48" s="58">
        <v>4000</v>
      </c>
    </row>
    <row r="49" spans="1:4" ht="12.75">
      <c r="A49" s="53" t="s">
        <v>124</v>
      </c>
      <c r="B49" s="53" t="s">
        <v>215</v>
      </c>
      <c r="C49" s="53" t="s">
        <v>230</v>
      </c>
      <c r="D49" s="58">
        <v>4000</v>
      </c>
    </row>
    <row r="50" spans="1:4" ht="25.5">
      <c r="A50" s="53" t="s">
        <v>128</v>
      </c>
      <c r="B50" s="53" t="s">
        <v>215</v>
      </c>
      <c r="C50" s="53" t="s">
        <v>231</v>
      </c>
      <c r="D50" s="58">
        <v>4000</v>
      </c>
    </row>
    <row r="51" spans="1:4" ht="12.75">
      <c r="A51" s="53" t="s">
        <v>132</v>
      </c>
      <c r="B51" s="53" t="s">
        <v>215</v>
      </c>
      <c r="C51" s="53" t="s">
        <v>232</v>
      </c>
      <c r="D51" s="58">
        <v>4000</v>
      </c>
    </row>
    <row r="52" spans="1:4" ht="12.75">
      <c r="A52" s="53" t="s">
        <v>136</v>
      </c>
      <c r="B52" s="53" t="s">
        <v>215</v>
      </c>
      <c r="C52" s="53" t="s">
        <v>233</v>
      </c>
      <c r="D52" s="58">
        <v>4000</v>
      </c>
    </row>
    <row r="53" spans="1:4" ht="25.5">
      <c r="A53" s="53" t="s">
        <v>140</v>
      </c>
      <c r="B53" s="53" t="s">
        <v>215</v>
      </c>
      <c r="C53" s="53" t="s">
        <v>234</v>
      </c>
      <c r="D53" s="58">
        <v>4000</v>
      </c>
    </row>
    <row r="54" spans="1:4" ht="25.5">
      <c r="A54" s="53" t="s">
        <v>143</v>
      </c>
      <c r="B54" s="53" t="s">
        <v>215</v>
      </c>
      <c r="C54" s="53" t="s">
        <v>235</v>
      </c>
      <c r="D54" s="58">
        <v>4000</v>
      </c>
    </row>
    <row r="55" spans="1:4" ht="12.75">
      <c r="A55" s="53" t="s">
        <v>146</v>
      </c>
      <c r="B55" s="53" t="s">
        <v>215</v>
      </c>
      <c r="C55" s="53" t="s">
        <v>236</v>
      </c>
      <c r="D55" s="58">
        <v>4000</v>
      </c>
    </row>
    <row r="56" spans="1:4" ht="25.5">
      <c r="A56" s="53" t="s">
        <v>149</v>
      </c>
      <c r="B56" s="53" t="s">
        <v>215</v>
      </c>
      <c r="C56" s="53" t="s">
        <v>237</v>
      </c>
      <c r="D56" s="58">
        <v>4000</v>
      </c>
    </row>
    <row r="57" spans="1:4" ht="12.75">
      <c r="A57" s="53" t="s">
        <v>152</v>
      </c>
      <c r="B57" s="53" t="s">
        <v>215</v>
      </c>
      <c r="C57" s="53" t="s">
        <v>238</v>
      </c>
      <c r="D57" s="58">
        <v>4000</v>
      </c>
    </row>
    <row r="58" spans="1:4" ht="25.5">
      <c r="A58" s="54" t="s">
        <v>155</v>
      </c>
      <c r="B58" s="53" t="s">
        <v>215</v>
      </c>
      <c r="C58" s="53" t="s">
        <v>239</v>
      </c>
      <c r="D58" s="58">
        <v>50000</v>
      </c>
    </row>
    <row r="59" spans="1:4" ht="25.5">
      <c r="A59" s="53" t="s">
        <v>158</v>
      </c>
      <c r="B59" s="53" t="s">
        <v>215</v>
      </c>
      <c r="C59" s="53" t="s">
        <v>240</v>
      </c>
      <c r="D59" s="58">
        <v>4000</v>
      </c>
    </row>
    <row r="60" spans="1:4" ht="12.75">
      <c r="A60" s="53" t="s">
        <v>161</v>
      </c>
      <c r="B60" s="53" t="s">
        <v>215</v>
      </c>
      <c r="C60" s="53" t="s">
        <v>238</v>
      </c>
      <c r="D60" s="58">
        <v>4000</v>
      </c>
    </row>
    <row r="61" spans="1:4" ht="25.5">
      <c r="A61" s="53" t="s">
        <v>164</v>
      </c>
      <c r="B61" s="53" t="s">
        <v>215</v>
      </c>
      <c r="C61" s="53" t="s">
        <v>241</v>
      </c>
      <c r="D61" s="58">
        <v>4000</v>
      </c>
    </row>
    <row r="62" spans="1:4" ht="25.5">
      <c r="A62" s="53" t="s">
        <v>167</v>
      </c>
      <c r="B62" s="53" t="s">
        <v>215</v>
      </c>
      <c r="C62" s="53" t="s">
        <v>242</v>
      </c>
      <c r="D62" s="58">
        <v>2989</v>
      </c>
    </row>
    <row r="63" spans="1:4" ht="25.5">
      <c r="A63" s="53" t="s">
        <v>170</v>
      </c>
      <c r="B63" s="53" t="s">
        <v>215</v>
      </c>
      <c r="C63" s="53" t="s">
        <v>243</v>
      </c>
      <c r="D63" s="58">
        <v>4000</v>
      </c>
    </row>
    <row r="64" spans="1:4" ht="25.5">
      <c r="A64" s="53" t="s">
        <v>173</v>
      </c>
      <c r="B64" s="53" t="s">
        <v>215</v>
      </c>
      <c r="C64" s="53" t="s">
        <v>244</v>
      </c>
      <c r="D64" s="58">
        <v>4000</v>
      </c>
    </row>
    <row r="65" spans="1:4" ht="25.5">
      <c r="A65" s="53" t="s">
        <v>38</v>
      </c>
      <c r="B65" s="53" t="s">
        <v>245</v>
      </c>
      <c r="C65" s="53" t="s">
        <v>246</v>
      </c>
      <c r="D65" s="58">
        <v>4000</v>
      </c>
    </row>
    <row r="66" spans="1:4" ht="12.75">
      <c r="A66" s="53" t="s">
        <v>46</v>
      </c>
      <c r="B66" s="53" t="s">
        <v>245</v>
      </c>
      <c r="C66" s="53" t="s">
        <v>247</v>
      </c>
      <c r="D66" s="58">
        <v>4000</v>
      </c>
    </row>
    <row r="67" spans="1:4" ht="25.5">
      <c r="A67" s="53" t="s">
        <v>54</v>
      </c>
      <c r="B67" s="53" t="s">
        <v>245</v>
      </c>
      <c r="C67" s="53" t="s">
        <v>248</v>
      </c>
      <c r="D67" s="58">
        <v>2577.13</v>
      </c>
    </row>
    <row r="68" spans="1:4" ht="51">
      <c r="A68" s="53" t="s">
        <v>62</v>
      </c>
      <c r="B68" s="53" t="s">
        <v>245</v>
      </c>
      <c r="C68" s="53" t="s">
        <v>249</v>
      </c>
      <c r="D68" s="58">
        <v>4000</v>
      </c>
    </row>
    <row r="69" spans="1:4" ht="12.75">
      <c r="A69" s="54" t="s">
        <v>69</v>
      </c>
      <c r="B69" s="53" t="s">
        <v>245</v>
      </c>
      <c r="C69" s="53" t="s">
        <v>250</v>
      </c>
      <c r="D69" s="58">
        <v>50000</v>
      </c>
    </row>
    <row r="70" spans="1:4" ht="12.75">
      <c r="A70" s="53" t="s">
        <v>76</v>
      </c>
      <c r="B70" s="53" t="s">
        <v>245</v>
      </c>
      <c r="C70" s="53" t="s">
        <v>251</v>
      </c>
      <c r="D70" s="58">
        <v>4000</v>
      </c>
    </row>
    <row r="71" spans="1:4" ht="12.75">
      <c r="A71" s="55" t="s">
        <v>83</v>
      </c>
      <c r="B71" s="61" t="s">
        <v>245</v>
      </c>
      <c r="C71" s="61" t="s">
        <v>252</v>
      </c>
      <c r="D71" s="62">
        <v>4000</v>
      </c>
    </row>
    <row r="72" spans="1:4" ht="12.75">
      <c r="A72" s="53" t="s">
        <v>39</v>
      </c>
      <c r="B72" s="53" t="s">
        <v>253</v>
      </c>
      <c r="C72" s="53" t="s">
        <v>254</v>
      </c>
      <c r="D72" s="58">
        <v>4000</v>
      </c>
    </row>
    <row r="73" spans="1:4" ht="12.75">
      <c r="A73" s="53" t="s">
        <v>47</v>
      </c>
      <c r="B73" s="53" t="s">
        <v>253</v>
      </c>
      <c r="C73" s="53" t="s">
        <v>255</v>
      </c>
      <c r="D73" s="58">
        <v>4000</v>
      </c>
    </row>
    <row r="74" spans="1:4" ht="12.75">
      <c r="A74" s="53" t="s">
        <v>55</v>
      </c>
      <c r="B74" s="53" t="s">
        <v>253</v>
      </c>
      <c r="C74" s="53" t="s">
        <v>256</v>
      </c>
      <c r="D74" s="58">
        <v>4000</v>
      </c>
    </row>
    <row r="75" spans="1:4" ht="25.5">
      <c r="A75" s="53" t="s">
        <v>63</v>
      </c>
      <c r="B75" s="53" t="s">
        <v>253</v>
      </c>
      <c r="C75" s="53" t="s">
        <v>257</v>
      </c>
      <c r="D75" s="58">
        <v>4000</v>
      </c>
    </row>
    <row r="76" spans="1:4" ht="25.5">
      <c r="A76" s="53" t="s">
        <v>70</v>
      </c>
      <c r="B76" s="53" t="s">
        <v>253</v>
      </c>
      <c r="C76" s="53" t="s">
        <v>258</v>
      </c>
      <c r="D76" s="58">
        <v>3968.55</v>
      </c>
    </row>
    <row r="77" spans="1:4" ht="12.75">
      <c r="A77" s="53" t="s">
        <v>77</v>
      </c>
      <c r="B77" s="53" t="s">
        <v>253</v>
      </c>
      <c r="C77" s="53" t="s">
        <v>259</v>
      </c>
      <c r="D77" s="58">
        <v>4000</v>
      </c>
    </row>
    <row r="78" spans="1:4" ht="25.5">
      <c r="A78" s="53" t="s">
        <v>84</v>
      </c>
      <c r="B78" s="53" t="s">
        <v>253</v>
      </c>
      <c r="C78" s="53" t="s">
        <v>260</v>
      </c>
      <c r="D78" s="58">
        <v>4000</v>
      </c>
    </row>
    <row r="79" spans="1:4" ht="25.5">
      <c r="A79" s="53" t="s">
        <v>90</v>
      </c>
      <c r="B79" s="53" t="s">
        <v>253</v>
      </c>
      <c r="C79" s="53" t="s">
        <v>261</v>
      </c>
      <c r="D79" s="58">
        <v>4000</v>
      </c>
    </row>
    <row r="80" spans="1:4" ht="25.5">
      <c r="A80" s="53" t="s">
        <v>96</v>
      </c>
      <c r="B80" s="53" t="s">
        <v>253</v>
      </c>
      <c r="C80" s="53" t="s">
        <v>262</v>
      </c>
      <c r="D80" s="58">
        <v>4000</v>
      </c>
    </row>
    <row r="81" spans="1:4" ht="25.5">
      <c r="A81" s="53" t="s">
        <v>101</v>
      </c>
      <c r="B81" s="53" t="s">
        <v>253</v>
      </c>
      <c r="C81" s="53" t="s">
        <v>263</v>
      </c>
      <c r="D81" s="58">
        <v>4000</v>
      </c>
    </row>
    <row r="82" spans="1:4" ht="25.5">
      <c r="A82" s="53" t="s">
        <v>106</v>
      </c>
      <c r="B82" s="53" t="s">
        <v>253</v>
      </c>
      <c r="C82" s="53" t="s">
        <v>264</v>
      </c>
      <c r="D82" s="58">
        <v>4000</v>
      </c>
    </row>
    <row r="83" spans="1:4" ht="25.5">
      <c r="A83" s="53" t="s">
        <v>111</v>
      </c>
      <c r="B83" s="53" t="s">
        <v>253</v>
      </c>
      <c r="C83" s="53" t="s">
        <v>265</v>
      </c>
      <c r="D83" s="58">
        <v>4000</v>
      </c>
    </row>
    <row r="84" spans="1:4" ht="25.5">
      <c r="A84" s="53" t="s">
        <v>116</v>
      </c>
      <c r="B84" s="53" t="s">
        <v>253</v>
      </c>
      <c r="C84" s="53" t="s">
        <v>266</v>
      </c>
      <c r="D84" s="58">
        <v>4000</v>
      </c>
    </row>
    <row r="85" spans="1:4" ht="12.75">
      <c r="A85" s="53" t="s">
        <v>121</v>
      </c>
      <c r="B85" s="53" t="s">
        <v>253</v>
      </c>
      <c r="C85" s="53" t="s">
        <v>267</v>
      </c>
      <c r="D85" s="58">
        <v>4000</v>
      </c>
    </row>
    <row r="86" spans="1:4" ht="12.75">
      <c r="A86" s="53" t="s">
        <v>125</v>
      </c>
      <c r="B86" s="53" t="s">
        <v>253</v>
      </c>
      <c r="C86" s="53" t="s">
        <v>268</v>
      </c>
      <c r="D86" s="58">
        <v>4000</v>
      </c>
    </row>
    <row r="87" spans="1:4" ht="38.25">
      <c r="A87" s="53" t="s">
        <v>129</v>
      </c>
      <c r="B87" s="53" t="s">
        <v>253</v>
      </c>
      <c r="C87" s="53" t="s">
        <v>269</v>
      </c>
      <c r="D87" s="58">
        <v>4000</v>
      </c>
    </row>
    <row r="88" spans="1:4" ht="12.75">
      <c r="A88" s="53" t="s">
        <v>133</v>
      </c>
      <c r="B88" s="53" t="s">
        <v>253</v>
      </c>
      <c r="C88" s="53" t="s">
        <v>270</v>
      </c>
      <c r="D88" s="58">
        <v>4000</v>
      </c>
    </row>
    <row r="89" spans="1:4" ht="25.5">
      <c r="A89" s="53" t="s">
        <v>137</v>
      </c>
      <c r="B89" s="53" t="s">
        <v>253</v>
      </c>
      <c r="C89" s="53" t="s">
        <v>271</v>
      </c>
      <c r="D89" s="58">
        <v>4000</v>
      </c>
    </row>
    <row r="90" spans="1:4" ht="25.5">
      <c r="A90" s="53" t="s">
        <v>141</v>
      </c>
      <c r="B90" s="53" t="s">
        <v>253</v>
      </c>
      <c r="C90" s="53" t="s">
        <v>272</v>
      </c>
      <c r="D90" s="58">
        <v>4000</v>
      </c>
    </row>
    <row r="91" spans="1:4" ht="25.5">
      <c r="A91" s="53" t="s">
        <v>144</v>
      </c>
      <c r="B91" s="53" t="s">
        <v>253</v>
      </c>
      <c r="C91" s="53" t="s">
        <v>273</v>
      </c>
      <c r="D91" s="58">
        <v>4000</v>
      </c>
    </row>
    <row r="92" spans="1:4" ht="25.5">
      <c r="A92" s="54" t="s">
        <v>147</v>
      </c>
      <c r="B92" s="53" t="s">
        <v>253</v>
      </c>
      <c r="C92" s="53" t="s">
        <v>274</v>
      </c>
      <c r="D92" s="58">
        <v>50000</v>
      </c>
    </row>
    <row r="93" spans="1:4" ht="25.5">
      <c r="A93" s="53" t="s">
        <v>150</v>
      </c>
      <c r="B93" s="53" t="s">
        <v>253</v>
      </c>
      <c r="C93" s="53" t="s">
        <v>275</v>
      </c>
      <c r="D93" s="58">
        <v>4000</v>
      </c>
    </row>
    <row r="94" spans="1:4" ht="12.75">
      <c r="A94" s="53" t="s">
        <v>153</v>
      </c>
      <c r="B94" s="53" t="s">
        <v>253</v>
      </c>
      <c r="C94" s="53" t="s">
        <v>276</v>
      </c>
      <c r="D94" s="58">
        <v>4000</v>
      </c>
    </row>
    <row r="95" spans="1:4" ht="25.5">
      <c r="A95" s="53" t="s">
        <v>156</v>
      </c>
      <c r="B95" s="53" t="s">
        <v>253</v>
      </c>
      <c r="C95" s="53" t="s">
        <v>277</v>
      </c>
      <c r="D95" s="58">
        <v>4000</v>
      </c>
    </row>
    <row r="96" spans="1:4" ht="25.5">
      <c r="A96" s="53" t="s">
        <v>159</v>
      </c>
      <c r="B96" s="53" t="s">
        <v>253</v>
      </c>
      <c r="C96" s="53" t="s">
        <v>278</v>
      </c>
      <c r="D96" s="58">
        <v>4000</v>
      </c>
    </row>
    <row r="97" spans="1:4" ht="25.5">
      <c r="A97" s="53" t="s">
        <v>162</v>
      </c>
      <c r="B97" s="53" t="s">
        <v>253</v>
      </c>
      <c r="C97" s="53" t="s">
        <v>279</v>
      </c>
      <c r="D97" s="58">
        <v>4000</v>
      </c>
    </row>
    <row r="98" spans="1:4" ht="12.75">
      <c r="A98" s="53" t="s">
        <v>165</v>
      </c>
      <c r="B98" s="53" t="s">
        <v>253</v>
      </c>
      <c r="C98" s="53" t="s">
        <v>280</v>
      </c>
      <c r="D98" s="58">
        <v>4000</v>
      </c>
    </row>
    <row r="99" spans="1:4" ht="25.5">
      <c r="A99" s="53" t="s">
        <v>168</v>
      </c>
      <c r="B99" s="53" t="s">
        <v>253</v>
      </c>
      <c r="C99" s="53" t="s">
        <v>281</v>
      </c>
      <c r="D99" s="58">
        <v>4000</v>
      </c>
    </row>
    <row r="100" spans="1:4" ht="38.25">
      <c r="A100" s="53" t="s">
        <v>171</v>
      </c>
      <c r="B100" s="53" t="s">
        <v>253</v>
      </c>
      <c r="C100" s="53" t="s">
        <v>282</v>
      </c>
      <c r="D100" s="58">
        <v>4000</v>
      </c>
    </row>
    <row r="101" spans="1:4" ht="12.75">
      <c r="A101" s="53" t="s">
        <v>174</v>
      </c>
      <c r="B101" s="53" t="s">
        <v>253</v>
      </c>
      <c r="C101" s="53" t="s">
        <v>283</v>
      </c>
      <c r="D101" s="58">
        <v>4000</v>
      </c>
    </row>
    <row r="102" spans="1:4" ht="25.5">
      <c r="A102" s="53" t="s">
        <v>40</v>
      </c>
      <c r="B102" s="53" t="s">
        <v>284</v>
      </c>
      <c r="C102" s="53" t="s">
        <v>285</v>
      </c>
      <c r="D102" s="58">
        <v>4000</v>
      </c>
    </row>
    <row r="103" spans="1:4" ht="25.5">
      <c r="A103" s="53" t="s">
        <v>48</v>
      </c>
      <c r="B103" s="53" t="s">
        <v>284</v>
      </c>
      <c r="C103" s="53" t="s">
        <v>286</v>
      </c>
      <c r="D103" s="58">
        <v>4000</v>
      </c>
    </row>
    <row r="104" spans="1:4" ht="25.5">
      <c r="A104" s="54" t="s">
        <v>56</v>
      </c>
      <c r="B104" s="53" t="s">
        <v>284</v>
      </c>
      <c r="C104" s="53" t="s">
        <v>287</v>
      </c>
      <c r="D104" s="58">
        <v>50000</v>
      </c>
    </row>
    <row r="105" spans="1:4" ht="12.75">
      <c r="A105" s="53" t="s">
        <v>288</v>
      </c>
      <c r="B105" s="53" t="s">
        <v>289</v>
      </c>
      <c r="C105" s="53" t="s">
        <v>290</v>
      </c>
      <c r="D105" s="58">
        <v>4000</v>
      </c>
    </row>
    <row r="106" spans="1:4" ht="12.75">
      <c r="A106" s="53" t="s">
        <v>41</v>
      </c>
      <c r="B106" s="53" t="s">
        <v>289</v>
      </c>
      <c r="C106" s="53" t="s">
        <v>291</v>
      </c>
      <c r="D106" s="58">
        <v>4000</v>
      </c>
    </row>
    <row r="107" spans="1:4" ht="12.75">
      <c r="A107" s="53" t="s">
        <v>49</v>
      </c>
      <c r="B107" s="53" t="s">
        <v>289</v>
      </c>
      <c r="C107" s="53" t="s">
        <v>292</v>
      </c>
      <c r="D107" s="58">
        <v>4000</v>
      </c>
    </row>
    <row r="108" spans="1:4" ht="25.5">
      <c r="A108" s="53" t="s">
        <v>57</v>
      </c>
      <c r="B108" s="53" t="s">
        <v>289</v>
      </c>
      <c r="C108" s="53" t="s">
        <v>293</v>
      </c>
      <c r="D108" s="58">
        <v>4000</v>
      </c>
    </row>
    <row r="109" spans="1:4" ht="12.75">
      <c r="A109" s="53" t="s">
        <v>64</v>
      </c>
      <c r="B109" s="53" t="s">
        <v>289</v>
      </c>
      <c r="C109" s="53" t="s">
        <v>294</v>
      </c>
      <c r="D109" s="58">
        <v>4000</v>
      </c>
    </row>
    <row r="110" spans="1:4" ht="12.75">
      <c r="A110" s="53" t="s">
        <v>71</v>
      </c>
      <c r="B110" s="53" t="s">
        <v>289</v>
      </c>
      <c r="C110" s="53" t="s">
        <v>295</v>
      </c>
      <c r="D110" s="58">
        <v>4000</v>
      </c>
    </row>
    <row r="111" spans="1:4" ht="25.5">
      <c r="A111" s="53" t="s">
        <v>78</v>
      </c>
      <c r="B111" s="53" t="s">
        <v>289</v>
      </c>
      <c r="C111" s="53" t="s">
        <v>296</v>
      </c>
      <c r="D111" s="58">
        <v>4000</v>
      </c>
    </row>
    <row r="112" spans="1:4" ht="25.5">
      <c r="A112" s="53" t="s">
        <v>85</v>
      </c>
      <c r="B112" s="53" t="s">
        <v>289</v>
      </c>
      <c r="C112" s="53" t="s">
        <v>297</v>
      </c>
      <c r="D112" s="58">
        <v>4000</v>
      </c>
    </row>
    <row r="113" spans="1:4" ht="25.5">
      <c r="A113" s="54" t="s">
        <v>91</v>
      </c>
      <c r="B113" s="53" t="s">
        <v>289</v>
      </c>
      <c r="C113" s="53" t="s">
        <v>298</v>
      </c>
      <c r="D113" s="58">
        <v>50000</v>
      </c>
    </row>
    <row r="114" spans="1:4" ht="12.75">
      <c r="A114" s="53" t="s">
        <v>97</v>
      </c>
      <c r="B114" s="53" t="s">
        <v>289</v>
      </c>
      <c r="C114" s="53" t="s">
        <v>299</v>
      </c>
      <c r="D114" s="58">
        <v>4000</v>
      </c>
    </row>
    <row r="115" spans="1:4" ht="25.5">
      <c r="A115" s="53" t="s">
        <v>102</v>
      </c>
      <c r="B115" s="53" t="s">
        <v>289</v>
      </c>
      <c r="C115" s="53" t="s">
        <v>300</v>
      </c>
      <c r="D115" s="58">
        <v>4000</v>
      </c>
    </row>
    <row r="116" spans="1:4" ht="25.5">
      <c r="A116" s="53" t="s">
        <v>107</v>
      </c>
      <c r="B116" s="53" t="s">
        <v>289</v>
      </c>
      <c r="C116" s="53" t="s">
        <v>301</v>
      </c>
      <c r="D116" s="58">
        <v>4000</v>
      </c>
    </row>
    <row r="117" spans="1:4" ht="12.75">
      <c r="A117" s="53" t="s">
        <v>112</v>
      </c>
      <c r="B117" s="53" t="s">
        <v>289</v>
      </c>
      <c r="C117" s="53" t="s">
        <v>302</v>
      </c>
      <c r="D117" s="58">
        <v>4000</v>
      </c>
    </row>
    <row r="118" spans="1:4" ht="25.5">
      <c r="A118" s="53" t="s">
        <v>117</v>
      </c>
      <c r="B118" s="53" t="s">
        <v>289</v>
      </c>
      <c r="C118" s="53" t="s">
        <v>303</v>
      </c>
      <c r="D118" s="58">
        <v>4000</v>
      </c>
    </row>
    <row r="119" spans="1:4" ht="25.5">
      <c r="A119" s="53" t="s">
        <v>122</v>
      </c>
      <c r="B119" s="53" t="s">
        <v>289</v>
      </c>
      <c r="C119" s="53" t="s">
        <v>304</v>
      </c>
      <c r="D119" s="58">
        <v>4000</v>
      </c>
    </row>
    <row r="120" spans="1:4" ht="12.75">
      <c r="A120" s="53" t="s">
        <v>126</v>
      </c>
      <c r="B120" s="53" t="s">
        <v>289</v>
      </c>
      <c r="C120" s="53" t="s">
        <v>305</v>
      </c>
      <c r="D120" s="58">
        <v>4000</v>
      </c>
    </row>
    <row r="121" spans="1:4" ht="25.5">
      <c r="A121" s="53" t="s">
        <v>130</v>
      </c>
      <c r="B121" s="53" t="s">
        <v>289</v>
      </c>
      <c r="C121" s="53" t="s">
        <v>306</v>
      </c>
      <c r="D121" s="58">
        <v>4000</v>
      </c>
    </row>
    <row r="122" spans="1:4" ht="25.5">
      <c r="A122" s="53" t="s">
        <v>134</v>
      </c>
      <c r="B122" s="53" t="s">
        <v>289</v>
      </c>
      <c r="C122" s="53" t="s">
        <v>285</v>
      </c>
      <c r="D122" s="58">
        <v>4000</v>
      </c>
    </row>
    <row r="123" spans="1:4" ht="25.5">
      <c r="A123" s="53" t="s">
        <v>138</v>
      </c>
      <c r="B123" s="53" t="s">
        <v>289</v>
      </c>
      <c r="C123" s="53" t="s">
        <v>307</v>
      </c>
      <c r="D123" s="58">
        <v>4000</v>
      </c>
    </row>
    <row r="124" spans="1:4" ht="25.5">
      <c r="A124" s="53" t="s">
        <v>43</v>
      </c>
      <c r="B124" s="53" t="s">
        <v>308</v>
      </c>
      <c r="C124" s="53" t="s">
        <v>309</v>
      </c>
      <c r="D124" s="58">
        <v>4000</v>
      </c>
    </row>
    <row r="125" spans="1:4" ht="25.5">
      <c r="A125" s="53" t="s">
        <v>51</v>
      </c>
      <c r="B125" s="53" t="s">
        <v>308</v>
      </c>
      <c r="C125" s="53" t="s">
        <v>310</v>
      </c>
      <c r="D125" s="58">
        <v>4000</v>
      </c>
    </row>
    <row r="126" spans="1:4" ht="25.5">
      <c r="A126" s="53" t="s">
        <v>59</v>
      </c>
      <c r="B126" s="53" t="s">
        <v>308</v>
      </c>
      <c r="C126" s="53" t="s">
        <v>311</v>
      </c>
      <c r="D126" s="58">
        <v>4000</v>
      </c>
    </row>
    <row r="127" spans="1:4" ht="12.75">
      <c r="A127" s="53" t="s">
        <v>66</v>
      </c>
      <c r="B127" s="53" t="s">
        <v>308</v>
      </c>
      <c r="C127" s="53" t="s">
        <v>312</v>
      </c>
      <c r="D127" s="58">
        <v>4000</v>
      </c>
    </row>
    <row r="128" spans="1:4" ht="25.5">
      <c r="A128" s="53" t="s">
        <v>73</v>
      </c>
      <c r="B128" s="53" t="s">
        <v>308</v>
      </c>
      <c r="C128" s="53" t="s">
        <v>313</v>
      </c>
      <c r="D128" s="58">
        <v>4000</v>
      </c>
    </row>
    <row r="129" spans="1:4" ht="12.75">
      <c r="A129" s="53" t="s">
        <v>80</v>
      </c>
      <c r="B129" s="53" t="s">
        <v>308</v>
      </c>
      <c r="C129" s="53" t="s">
        <v>314</v>
      </c>
      <c r="D129" s="58">
        <v>4000</v>
      </c>
    </row>
    <row r="130" spans="1:4" ht="12.75">
      <c r="A130" s="53" t="s">
        <v>87</v>
      </c>
      <c r="B130" s="53" t="s">
        <v>308</v>
      </c>
      <c r="C130" s="53" t="s">
        <v>315</v>
      </c>
      <c r="D130" s="58">
        <v>4000</v>
      </c>
    </row>
    <row r="131" spans="1:4" ht="12.75">
      <c r="A131" s="53" t="s">
        <v>93</v>
      </c>
      <c r="B131" s="53" t="s">
        <v>308</v>
      </c>
      <c r="C131" s="53" t="s">
        <v>316</v>
      </c>
      <c r="D131" s="58">
        <v>4000</v>
      </c>
    </row>
    <row r="132" spans="1:4" ht="25.5">
      <c r="A132" s="54" t="s">
        <v>98</v>
      </c>
      <c r="B132" s="53" t="s">
        <v>308</v>
      </c>
      <c r="C132" s="53" t="s">
        <v>317</v>
      </c>
      <c r="D132" s="58">
        <v>50000</v>
      </c>
    </row>
    <row r="133" spans="1:4" ht="25.5">
      <c r="A133" s="53" t="s">
        <v>103</v>
      </c>
      <c r="B133" s="53" t="s">
        <v>308</v>
      </c>
      <c r="C133" s="53" t="s">
        <v>318</v>
      </c>
      <c r="D133" s="58">
        <v>3965</v>
      </c>
    </row>
    <row r="134" spans="1:4" ht="12.75">
      <c r="A134" s="53" t="s">
        <v>108</v>
      </c>
      <c r="B134" s="53" t="s">
        <v>308</v>
      </c>
      <c r="C134" s="53" t="s">
        <v>319</v>
      </c>
      <c r="D134" s="58">
        <v>4000</v>
      </c>
    </row>
    <row r="135" spans="1:4" ht="25.5">
      <c r="A135" s="53" t="s">
        <v>113</v>
      </c>
      <c r="B135" s="53" t="s">
        <v>308</v>
      </c>
      <c r="C135" s="53" t="s">
        <v>320</v>
      </c>
      <c r="D135" s="58">
        <v>4000</v>
      </c>
    </row>
    <row r="136" spans="1:4" ht="25.5">
      <c r="A136" s="53" t="s">
        <v>118</v>
      </c>
      <c r="B136" s="53" t="s">
        <v>308</v>
      </c>
      <c r="C136" s="53" t="s">
        <v>321</v>
      </c>
      <c r="D136" s="58">
        <v>4000</v>
      </c>
    </row>
    <row r="137" spans="1:4" ht="12.75">
      <c r="A137" s="53" t="s">
        <v>42</v>
      </c>
      <c r="B137" s="53" t="s">
        <v>322</v>
      </c>
      <c r="C137" s="53" t="s">
        <v>323</v>
      </c>
      <c r="D137" s="58">
        <v>4000</v>
      </c>
    </row>
    <row r="138" spans="1:4" ht="25.5">
      <c r="A138" s="53" t="s">
        <v>50</v>
      </c>
      <c r="B138" s="53" t="s">
        <v>322</v>
      </c>
      <c r="C138" s="53" t="s">
        <v>324</v>
      </c>
      <c r="D138" s="58">
        <v>4000</v>
      </c>
    </row>
    <row r="139" spans="1:4" ht="25.5">
      <c r="A139" s="53" t="s">
        <v>58</v>
      </c>
      <c r="B139" s="53" t="s">
        <v>322</v>
      </c>
      <c r="C139" s="53" t="s">
        <v>325</v>
      </c>
      <c r="D139" s="58">
        <v>4000</v>
      </c>
    </row>
    <row r="140" spans="1:4" ht="25.5">
      <c r="A140" s="53" t="s">
        <v>65</v>
      </c>
      <c r="B140" s="53" t="s">
        <v>322</v>
      </c>
      <c r="C140" s="53" t="s">
        <v>326</v>
      </c>
      <c r="D140" s="58">
        <v>4000</v>
      </c>
    </row>
    <row r="141" spans="1:4" ht="25.5">
      <c r="A141" s="54" t="s">
        <v>72</v>
      </c>
      <c r="B141" s="53" t="s">
        <v>322</v>
      </c>
      <c r="C141" s="53" t="s">
        <v>327</v>
      </c>
      <c r="D141" s="58">
        <v>50000</v>
      </c>
    </row>
    <row r="142" spans="1:4" ht="25.5">
      <c r="A142" s="53" t="s">
        <v>79</v>
      </c>
      <c r="B142" s="53" t="s">
        <v>322</v>
      </c>
      <c r="C142" s="53" t="s">
        <v>328</v>
      </c>
      <c r="D142" s="58">
        <v>4000</v>
      </c>
    </row>
    <row r="143" spans="1:4" ht="25.5">
      <c r="A143" s="53" t="s">
        <v>86</v>
      </c>
      <c r="B143" s="53" t="s">
        <v>322</v>
      </c>
      <c r="C143" s="53" t="s">
        <v>329</v>
      </c>
      <c r="D143" s="58">
        <v>4000</v>
      </c>
    </row>
    <row r="144" spans="1:4" ht="12.75">
      <c r="A144" s="53" t="s">
        <v>92</v>
      </c>
      <c r="B144" s="53" t="s">
        <v>322</v>
      </c>
      <c r="C144" s="53" t="s">
        <v>330</v>
      </c>
      <c r="D144" s="58">
        <v>4000</v>
      </c>
    </row>
  </sheetData>
  <sheetProtection selectLockedCells="1" selectUnlockedCells="1"/>
  <autoFilter ref="A1:E144"/>
  <conditionalFormatting sqref="C38 C4">
    <cfRule type="cellIs" priority="1" dxfId="1" operator="equal" stopIfTrue="1">
      <formula>""</formula>
    </cfRule>
  </conditionalFormatting>
  <dataValidations count="1">
    <dataValidation allowBlank="1" showInputMessage="1" promptTitle="Oggetto" prompt="Inserire una descrizione sintetica della richiesta" sqref="C4 C38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2020-05-29T13:08:14Z</dcterms:modified>
  <cp:category/>
  <cp:version/>
  <cp:contentType/>
  <cp:contentStatus/>
  <cp:revision>1</cp:revision>
</cp:coreProperties>
</file>